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7375" windowHeight="13620"/>
  </bookViews>
  <sheets>
    <sheet name="Revised-Latest 1998-99to2008-09" sheetId="1" r:id="rId1"/>
  </sheets>
  <definedNames>
    <definedName name="_xlnm.Print_Titles" localSheetId="0">'Revised-Latest 1998-99to2008-09'!$A:$B</definedName>
  </definedNames>
  <calcPr calcId="145621"/>
</workbook>
</file>

<file path=xl/calcChain.xml><?xml version="1.0" encoding="utf-8"?>
<calcChain xmlns="http://schemas.openxmlformats.org/spreadsheetml/2006/main">
  <c r="X34" i="1" l="1"/>
  <c r="V31" i="1"/>
  <c r="T31" i="1"/>
  <c r="R31" i="1"/>
  <c r="P31" i="1"/>
  <c r="N31" i="1"/>
  <c r="L31" i="1"/>
  <c r="J31" i="1"/>
  <c r="H31" i="1"/>
  <c r="F31" i="1"/>
  <c r="D31" i="1"/>
  <c r="D34" i="1" s="1"/>
  <c r="V17" i="1"/>
  <c r="V34" i="1" s="1"/>
  <c r="T17" i="1"/>
  <c r="T34" i="1" s="1"/>
  <c r="R17" i="1"/>
  <c r="R34" i="1" s="1"/>
  <c r="P17" i="1"/>
  <c r="P34" i="1" s="1"/>
  <c r="N17" i="1"/>
  <c r="N34" i="1" s="1"/>
  <c r="L17" i="1"/>
  <c r="L34" i="1" s="1"/>
  <c r="J17" i="1"/>
  <c r="J34" i="1" s="1"/>
  <c r="H17" i="1"/>
  <c r="H34" i="1" s="1"/>
  <c r="F17" i="1"/>
  <c r="F34" i="1" s="1"/>
</calcChain>
</file>

<file path=xl/sharedStrings.xml><?xml version="1.0" encoding="utf-8"?>
<sst xmlns="http://schemas.openxmlformats.org/spreadsheetml/2006/main" count="133" uniqueCount="69">
  <si>
    <t>Revised Production (Latest Data)</t>
  </si>
  <si>
    <t xml:space="preserve">Commodity </t>
  </si>
  <si>
    <t>Unit of Quantity</t>
  </si>
  <si>
    <t>2008-09</t>
  </si>
  <si>
    <t>2007-08</t>
  </si>
  <si>
    <t>2006-07</t>
  </si>
  <si>
    <t>2005-06</t>
  </si>
  <si>
    <t>2004-05</t>
  </si>
  <si>
    <t>2003-04</t>
  </si>
  <si>
    <t>2002-03</t>
  </si>
  <si>
    <t>2001-02</t>
  </si>
  <si>
    <t>2000-01</t>
  </si>
  <si>
    <t>1999-00</t>
  </si>
  <si>
    <t>1998-99</t>
  </si>
  <si>
    <t>Quantity</t>
  </si>
  <si>
    <t>A$Value</t>
  </si>
  <si>
    <t>Metallic Minerals</t>
  </si>
  <si>
    <t>Alumina (a)</t>
  </si>
  <si>
    <t>Tonnes</t>
  </si>
  <si>
    <t>Bauxite</t>
  </si>
  <si>
    <t>Copper Concentrate</t>
  </si>
  <si>
    <t>Gold</t>
  </si>
  <si>
    <t>Grams</t>
  </si>
  <si>
    <t>Iron ore</t>
  </si>
  <si>
    <t>Lead Concentrate</t>
  </si>
  <si>
    <t>Manganese</t>
  </si>
  <si>
    <t>Mineral Sands Concentrate</t>
  </si>
  <si>
    <t>Silver</t>
  </si>
  <si>
    <t>Tin/Tantalite Concentrate</t>
  </si>
  <si>
    <t>Zinc Concentrate</t>
  </si>
  <si>
    <t>Zinc/Lead Concentrate</t>
  </si>
  <si>
    <t xml:space="preserve"> Metallic Minerals Value</t>
  </si>
  <si>
    <t>NA</t>
  </si>
  <si>
    <t>Non-Metallic Minerals</t>
  </si>
  <si>
    <t>Barite</t>
  </si>
  <si>
    <t>Crushed Rock</t>
  </si>
  <si>
    <t>Diamonds</t>
  </si>
  <si>
    <t>Carats</t>
  </si>
  <si>
    <t>Dimension Stone</t>
  </si>
  <si>
    <t>Gemstones</t>
  </si>
  <si>
    <t>Kilograms</t>
  </si>
  <si>
    <t>Gravel</t>
  </si>
  <si>
    <t>Limestone</t>
  </si>
  <si>
    <t>np</t>
  </si>
  <si>
    <t>Quicklime</t>
  </si>
  <si>
    <t>Salt</t>
  </si>
  <si>
    <t>Sand</t>
  </si>
  <si>
    <t>Soil</t>
  </si>
  <si>
    <t>Vermiculite</t>
  </si>
  <si>
    <t>Non-Metallic Minerals Value</t>
  </si>
  <si>
    <t>Energy Minerals</t>
  </si>
  <si>
    <t>Uranium Oxide</t>
  </si>
  <si>
    <t>Total Minerals Value</t>
  </si>
  <si>
    <t>Explanatory Notes</t>
  </si>
  <si>
    <t>1. Fiscal year is 1 July to 30 June.</t>
  </si>
  <si>
    <t>2. Data is from production returns lodged by operators under statutory obligations.</t>
  </si>
  <si>
    <t>3. Data is as per the production database at 11/09/2009. Variations with previously published data is attributed to:</t>
  </si>
  <si>
    <t xml:space="preserve">    - Revision due to receipt of superior data;</t>
  </si>
  <si>
    <t xml:space="preserve">    - Revision due to data entry errors;</t>
  </si>
  <si>
    <t xml:space="preserve">    - Rounding factors with different data management and calculation systems;</t>
  </si>
  <si>
    <t xml:space="preserve">    - Exclusion of data not for publication (np) previously included in non-metallic minerals value and total minerals value; and</t>
  </si>
  <si>
    <t xml:space="preserve">    - Exclusion of oil and gas data.</t>
  </si>
  <si>
    <t xml:space="preserve">    - Due to confidentiality protocols, specific detail on data variations from the Published data worksheet cannot be provided.</t>
  </si>
  <si>
    <t>4. (a) denotes nett value after accounting for feedstocks.</t>
  </si>
  <si>
    <t>5. NA denotes not applicable.</t>
  </si>
  <si>
    <t>6. np denotes not available for publication.</t>
  </si>
  <si>
    <t>7. $ are Australian and estimates.</t>
  </si>
  <si>
    <t>8. Data has been rounded and autosum applied.</t>
  </si>
  <si>
    <t>9. Data for 1999-00 to 2008-09 is from the production database automated reports. In 2009-10, a new reporting structure was implemented.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</si>
</sst>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right" vertical="center"/>
    </xf>
    <xf numFmtId="164" fontId="0" fillId="2" borderId="6" xfId="0" applyNumberFormat="1" applyFill="1" applyBorder="1" applyAlignment="1">
      <alignment horizontal="right" vertical="center"/>
    </xf>
    <xf numFmtId="3" fontId="0" fillId="2" borderId="5" xfId="0" applyNumberForma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1"/>
  <sheetViews>
    <sheetView tabSelected="1" zoomScaleNormal="100" workbookViewId="0">
      <selection activeCell="A21" sqref="A21"/>
    </sheetView>
  </sheetViews>
  <sheetFormatPr defaultRowHeight="12.75" x14ac:dyDescent="0.2"/>
  <cols>
    <col min="1" max="1" width="27.7109375" style="3" customWidth="1"/>
    <col min="2" max="2" width="9.7109375" style="2" customWidth="1"/>
    <col min="3" max="4" width="13.7109375" style="2" customWidth="1"/>
    <col min="5" max="15" width="13.7109375" style="3" customWidth="1"/>
    <col min="16" max="25" width="13.7109375" style="4" customWidth="1"/>
    <col min="26" max="26" width="13.85546875" style="4" bestFit="1" customWidth="1"/>
    <col min="27" max="27" width="9.140625" style="4"/>
    <col min="28" max="28" width="13.85546875" style="4" bestFit="1" customWidth="1"/>
    <col min="29" max="29" width="9.140625" style="4"/>
    <col min="30" max="30" width="13.85546875" style="4" bestFit="1" customWidth="1"/>
    <col min="31" max="16384" width="9.140625" style="4"/>
  </cols>
  <sheetData>
    <row r="1" spans="1:24" ht="19.5" customHeight="1" x14ac:dyDescent="0.2">
      <c r="A1" s="1" t="s">
        <v>0</v>
      </c>
    </row>
    <row r="2" spans="1:24" ht="12.75" customHeight="1" x14ac:dyDescent="0.2">
      <c r="A2" s="43" t="s">
        <v>1</v>
      </c>
      <c r="B2" s="45" t="s">
        <v>2</v>
      </c>
      <c r="C2" s="42" t="s">
        <v>3</v>
      </c>
      <c r="D2" s="42"/>
      <c r="E2" s="42" t="s">
        <v>4</v>
      </c>
      <c r="F2" s="42"/>
      <c r="G2" s="42" t="s">
        <v>5</v>
      </c>
      <c r="H2" s="42"/>
      <c r="I2" s="42" t="s">
        <v>6</v>
      </c>
      <c r="J2" s="42"/>
      <c r="K2" s="42" t="s">
        <v>7</v>
      </c>
      <c r="L2" s="42"/>
      <c r="M2" s="42" t="s">
        <v>8</v>
      </c>
      <c r="N2" s="42"/>
      <c r="O2" s="42" t="s">
        <v>9</v>
      </c>
      <c r="P2" s="42"/>
      <c r="Q2" s="42" t="s">
        <v>10</v>
      </c>
      <c r="R2" s="42"/>
      <c r="S2" s="42" t="s">
        <v>11</v>
      </c>
      <c r="T2" s="42"/>
      <c r="U2" s="42" t="s">
        <v>12</v>
      </c>
      <c r="V2" s="42"/>
      <c r="W2" s="42" t="s">
        <v>13</v>
      </c>
      <c r="X2" s="42"/>
    </row>
    <row r="3" spans="1:24" x14ac:dyDescent="0.2">
      <c r="A3" s="44"/>
      <c r="B3" s="46"/>
      <c r="C3" s="5" t="s">
        <v>14</v>
      </c>
      <c r="D3" s="5" t="s">
        <v>15</v>
      </c>
      <c r="E3" s="5" t="s">
        <v>14</v>
      </c>
      <c r="F3" s="5" t="s">
        <v>15</v>
      </c>
      <c r="G3" s="5" t="s">
        <v>14</v>
      </c>
      <c r="H3" s="5" t="s">
        <v>15</v>
      </c>
      <c r="I3" s="5" t="s">
        <v>14</v>
      </c>
      <c r="J3" s="5" t="s">
        <v>15</v>
      </c>
      <c r="K3" s="5" t="s">
        <v>14</v>
      </c>
      <c r="L3" s="5" t="s">
        <v>15</v>
      </c>
      <c r="M3" s="5" t="s">
        <v>14</v>
      </c>
      <c r="N3" s="5" t="s">
        <v>15</v>
      </c>
      <c r="O3" s="5" t="s">
        <v>14</v>
      </c>
      <c r="P3" s="5" t="s">
        <v>15</v>
      </c>
      <c r="Q3" s="5" t="s">
        <v>14</v>
      </c>
      <c r="R3" s="5" t="s">
        <v>15</v>
      </c>
      <c r="S3" s="5" t="s">
        <v>14</v>
      </c>
      <c r="T3" s="5" t="s">
        <v>15</v>
      </c>
      <c r="U3" s="5" t="s">
        <v>14</v>
      </c>
      <c r="V3" s="5" t="s">
        <v>15</v>
      </c>
      <c r="W3" s="5" t="s">
        <v>14</v>
      </c>
      <c r="X3" s="5" t="s">
        <v>15</v>
      </c>
    </row>
    <row r="4" spans="1:24" x14ac:dyDescent="0.2">
      <c r="A4" s="6" t="s">
        <v>16</v>
      </c>
      <c r="B4" s="7"/>
      <c r="C4" s="8"/>
      <c r="D4" s="9"/>
      <c r="E4" s="10"/>
      <c r="F4" s="9"/>
      <c r="G4" s="10"/>
      <c r="H4" s="9"/>
      <c r="I4" s="10"/>
      <c r="J4" s="9"/>
      <c r="K4" s="10"/>
      <c r="L4" s="9"/>
      <c r="M4" s="10"/>
      <c r="N4" s="9"/>
      <c r="O4" s="10"/>
      <c r="P4" s="9"/>
      <c r="Q4" s="10"/>
      <c r="R4" s="9"/>
      <c r="S4" s="10"/>
      <c r="T4" s="9"/>
      <c r="U4" s="10"/>
      <c r="V4" s="9"/>
      <c r="W4" s="10"/>
      <c r="X4" s="9"/>
    </row>
    <row r="5" spans="1:24" x14ac:dyDescent="0.2">
      <c r="A5" s="11" t="s">
        <v>17</v>
      </c>
      <c r="B5" s="12" t="s">
        <v>18</v>
      </c>
      <c r="C5" s="13">
        <v>2392869</v>
      </c>
      <c r="D5" s="14">
        <v>596418369</v>
      </c>
      <c r="E5" s="13">
        <v>2150310</v>
      </c>
      <c r="F5" s="14">
        <v>516956253</v>
      </c>
      <c r="G5" s="13">
        <v>1655730</v>
      </c>
      <c r="H5" s="14">
        <v>483397730</v>
      </c>
      <c r="I5" s="13">
        <v>1700985</v>
      </c>
      <c r="J5" s="14">
        <v>506060051</v>
      </c>
      <c r="K5" s="13">
        <v>1905515</v>
      </c>
      <c r="L5" s="14">
        <v>446107071</v>
      </c>
      <c r="M5" s="13">
        <v>2027356</v>
      </c>
      <c r="N5" s="14">
        <v>440395794</v>
      </c>
      <c r="O5" s="13">
        <v>1996159</v>
      </c>
      <c r="P5" s="14">
        <v>442619209</v>
      </c>
      <c r="Q5" s="13">
        <v>1976226</v>
      </c>
      <c r="R5" s="14">
        <v>500703599</v>
      </c>
      <c r="S5" s="13">
        <v>1823582</v>
      </c>
      <c r="T5" s="14">
        <v>506844919</v>
      </c>
      <c r="U5" s="13">
        <v>1835705</v>
      </c>
      <c r="V5" s="14">
        <v>431528505</v>
      </c>
      <c r="W5" s="13">
        <v>1776080</v>
      </c>
      <c r="X5" s="14">
        <v>328754111</v>
      </c>
    </row>
    <row r="6" spans="1:24" x14ac:dyDescent="0.2">
      <c r="A6" s="11" t="s">
        <v>19</v>
      </c>
      <c r="B6" s="12" t="s">
        <v>18</v>
      </c>
      <c r="C6" s="15">
        <v>6295879</v>
      </c>
      <c r="D6" s="16">
        <v>296798297</v>
      </c>
      <c r="E6" s="15">
        <v>5250989</v>
      </c>
      <c r="F6" s="16">
        <v>267256793</v>
      </c>
      <c r="G6" s="15">
        <v>4352141</v>
      </c>
      <c r="H6" s="16">
        <v>166891740</v>
      </c>
      <c r="I6" s="15">
        <v>5432143</v>
      </c>
      <c r="J6" s="16">
        <v>172562872</v>
      </c>
      <c r="K6" s="15">
        <v>5807869</v>
      </c>
      <c r="L6" s="16">
        <v>165473079</v>
      </c>
      <c r="M6" s="15">
        <v>6018289</v>
      </c>
      <c r="N6" s="16">
        <v>150457225</v>
      </c>
      <c r="O6" s="15">
        <v>6060164</v>
      </c>
      <c r="P6" s="16">
        <v>151504100</v>
      </c>
      <c r="Q6" s="13">
        <v>6221516</v>
      </c>
      <c r="R6" s="14">
        <v>155537900</v>
      </c>
      <c r="S6" s="13">
        <v>6664798</v>
      </c>
      <c r="T6" s="14">
        <v>175282578</v>
      </c>
      <c r="U6" s="13">
        <v>6872263</v>
      </c>
      <c r="V6" s="14">
        <v>173511877</v>
      </c>
      <c r="W6" s="13">
        <v>6292200</v>
      </c>
      <c r="X6" s="14">
        <v>166582621</v>
      </c>
    </row>
    <row r="7" spans="1:24" x14ac:dyDescent="0.2">
      <c r="A7" s="11" t="s">
        <v>20</v>
      </c>
      <c r="B7" s="12" t="s">
        <v>18</v>
      </c>
      <c r="C7" s="15">
        <v>0</v>
      </c>
      <c r="D7" s="16">
        <v>0</v>
      </c>
      <c r="E7" s="15">
        <v>2</v>
      </c>
      <c r="F7" s="16">
        <v>2584</v>
      </c>
      <c r="G7" s="15">
        <v>0</v>
      </c>
      <c r="H7" s="16">
        <v>0</v>
      </c>
      <c r="I7" s="15">
        <v>275</v>
      </c>
      <c r="J7" s="16">
        <v>355368</v>
      </c>
      <c r="K7" s="15">
        <v>0</v>
      </c>
      <c r="L7" s="16">
        <v>0</v>
      </c>
      <c r="M7" s="15">
        <v>162</v>
      </c>
      <c r="N7" s="16">
        <v>209344</v>
      </c>
      <c r="O7" s="15">
        <v>45</v>
      </c>
      <c r="P7" s="16">
        <v>58151</v>
      </c>
      <c r="Q7" s="15">
        <v>0</v>
      </c>
      <c r="R7" s="16">
        <v>0</v>
      </c>
      <c r="S7" s="15">
        <v>0</v>
      </c>
      <c r="T7" s="16">
        <v>0</v>
      </c>
      <c r="U7" s="15">
        <v>0</v>
      </c>
      <c r="V7" s="16">
        <v>0</v>
      </c>
      <c r="W7" s="17">
        <v>40441</v>
      </c>
      <c r="X7" s="18">
        <v>24928434</v>
      </c>
    </row>
    <row r="8" spans="1:24" x14ac:dyDescent="0.2">
      <c r="A8" s="11" t="s">
        <v>21</v>
      </c>
      <c r="B8" s="12" t="s">
        <v>22</v>
      </c>
      <c r="C8" s="13">
        <v>8257668</v>
      </c>
      <c r="D8" s="14">
        <v>238940992</v>
      </c>
      <c r="E8" s="13">
        <v>14457876</v>
      </c>
      <c r="F8" s="14">
        <v>314288627</v>
      </c>
      <c r="G8" s="13">
        <v>16226280</v>
      </c>
      <c r="H8" s="14">
        <v>421100563</v>
      </c>
      <c r="I8" s="13">
        <v>12145523</v>
      </c>
      <c r="J8" s="14">
        <v>270945407</v>
      </c>
      <c r="K8" s="13">
        <v>17472767</v>
      </c>
      <c r="L8" s="14">
        <v>383685153</v>
      </c>
      <c r="M8" s="13">
        <v>19474845</v>
      </c>
      <c r="N8" s="14">
        <v>343606353</v>
      </c>
      <c r="O8" s="13">
        <v>20293107</v>
      </c>
      <c r="P8" s="14">
        <v>352032590</v>
      </c>
      <c r="Q8" s="13">
        <v>20239220</v>
      </c>
      <c r="R8" s="14">
        <v>341124377</v>
      </c>
      <c r="S8" s="13">
        <v>19151314</v>
      </c>
      <c r="T8" s="14">
        <v>373028878</v>
      </c>
      <c r="U8" s="13">
        <v>20405595</v>
      </c>
      <c r="V8" s="14">
        <v>342935461</v>
      </c>
      <c r="W8" s="17">
        <v>18710332</v>
      </c>
      <c r="X8" s="18">
        <v>320293690</v>
      </c>
    </row>
    <row r="9" spans="1:24" x14ac:dyDescent="0.2">
      <c r="A9" s="11" t="s">
        <v>23</v>
      </c>
      <c r="B9" s="12" t="s">
        <v>18</v>
      </c>
      <c r="C9" s="15">
        <v>1228547</v>
      </c>
      <c r="D9" s="16">
        <v>88494364</v>
      </c>
      <c r="E9" s="15">
        <v>741055</v>
      </c>
      <c r="F9" s="16">
        <v>56844535</v>
      </c>
      <c r="G9" s="15">
        <v>1612</v>
      </c>
      <c r="H9" s="16">
        <v>96720</v>
      </c>
      <c r="I9" s="15">
        <v>0</v>
      </c>
      <c r="J9" s="16">
        <v>0</v>
      </c>
      <c r="K9" s="15">
        <v>0</v>
      </c>
      <c r="L9" s="16">
        <v>0</v>
      </c>
      <c r="M9" s="15">
        <v>0</v>
      </c>
      <c r="N9" s="16">
        <v>0</v>
      </c>
      <c r="O9" s="15">
        <v>0</v>
      </c>
      <c r="P9" s="16">
        <v>0</v>
      </c>
      <c r="Q9" s="15">
        <v>0</v>
      </c>
      <c r="R9" s="16">
        <v>0</v>
      </c>
      <c r="S9" s="15">
        <v>0</v>
      </c>
      <c r="T9" s="16">
        <v>0</v>
      </c>
      <c r="U9" s="15">
        <v>0</v>
      </c>
      <c r="V9" s="16">
        <v>0</v>
      </c>
      <c r="W9" s="17">
        <v>0</v>
      </c>
      <c r="X9" s="18">
        <v>0</v>
      </c>
    </row>
    <row r="10" spans="1:24" x14ac:dyDescent="0.2">
      <c r="A10" s="11" t="s">
        <v>24</v>
      </c>
      <c r="B10" s="12" t="s">
        <v>18</v>
      </c>
      <c r="C10" s="15">
        <v>0</v>
      </c>
      <c r="D10" s="16">
        <v>0</v>
      </c>
      <c r="E10" s="15">
        <v>0</v>
      </c>
      <c r="F10" s="16">
        <v>0</v>
      </c>
      <c r="G10" s="15">
        <v>0</v>
      </c>
      <c r="H10" s="16">
        <v>0</v>
      </c>
      <c r="I10" s="15">
        <v>0</v>
      </c>
      <c r="J10" s="16">
        <v>0</v>
      </c>
      <c r="K10" s="15">
        <v>0</v>
      </c>
      <c r="L10" s="16">
        <v>0</v>
      </c>
      <c r="M10" s="15">
        <v>0</v>
      </c>
      <c r="N10" s="16">
        <v>0</v>
      </c>
      <c r="O10" s="15">
        <v>0</v>
      </c>
      <c r="P10" s="16">
        <v>0</v>
      </c>
      <c r="Q10" s="15">
        <v>0</v>
      </c>
      <c r="R10" s="16">
        <v>0</v>
      </c>
      <c r="S10" s="15">
        <v>0</v>
      </c>
      <c r="T10" s="16">
        <v>0</v>
      </c>
      <c r="U10" s="15">
        <v>0</v>
      </c>
      <c r="V10" s="16">
        <v>0</v>
      </c>
      <c r="W10" s="17">
        <v>27911</v>
      </c>
      <c r="X10" s="18">
        <v>2211964</v>
      </c>
    </row>
    <row r="11" spans="1:24" x14ac:dyDescent="0.2">
      <c r="A11" s="11" t="s">
        <v>25</v>
      </c>
      <c r="B11" s="12" t="s">
        <v>18</v>
      </c>
      <c r="C11" s="15">
        <v>3467052</v>
      </c>
      <c r="D11" s="16">
        <v>1455571529</v>
      </c>
      <c r="E11" s="15">
        <v>4124727</v>
      </c>
      <c r="F11" s="16">
        <v>1025471900</v>
      </c>
      <c r="G11" s="15">
        <v>3661472</v>
      </c>
      <c r="H11" s="16">
        <v>982113850</v>
      </c>
      <c r="I11" s="15">
        <v>2937298</v>
      </c>
      <c r="J11" s="16">
        <v>359759475</v>
      </c>
      <c r="K11" s="15">
        <v>2999439</v>
      </c>
      <c r="L11" s="16">
        <v>362412478</v>
      </c>
      <c r="M11" s="15">
        <v>2481784</v>
      </c>
      <c r="N11" s="16">
        <v>199874496</v>
      </c>
      <c r="O11" s="15">
        <v>1852330</v>
      </c>
      <c r="P11" s="16">
        <v>199402355</v>
      </c>
      <c r="Q11" s="13">
        <v>1439801</v>
      </c>
      <c r="R11" s="14">
        <v>198464959</v>
      </c>
      <c r="S11" s="13">
        <v>1584069</v>
      </c>
      <c r="T11" s="14">
        <v>152118868</v>
      </c>
      <c r="U11" s="13">
        <v>1484272</v>
      </c>
      <c r="V11" s="14">
        <v>152823140</v>
      </c>
      <c r="W11" s="17">
        <v>1620564</v>
      </c>
      <c r="X11" s="18">
        <v>182447219</v>
      </c>
    </row>
    <row r="12" spans="1:24" x14ac:dyDescent="0.2">
      <c r="A12" s="11" t="s">
        <v>26</v>
      </c>
      <c r="B12" s="12" t="s">
        <v>18</v>
      </c>
      <c r="C12" s="15">
        <v>0</v>
      </c>
      <c r="D12" s="16">
        <v>0</v>
      </c>
      <c r="E12" s="15">
        <v>24400</v>
      </c>
      <c r="F12" s="16">
        <v>10764706</v>
      </c>
      <c r="G12" s="15">
        <v>5200</v>
      </c>
      <c r="H12" s="16">
        <v>1996800</v>
      </c>
      <c r="I12" s="15">
        <v>0</v>
      </c>
      <c r="J12" s="16">
        <v>0</v>
      </c>
      <c r="K12" s="15">
        <v>0</v>
      </c>
      <c r="L12" s="16">
        <v>0</v>
      </c>
      <c r="M12" s="15">
        <v>0</v>
      </c>
      <c r="N12" s="16">
        <v>0</v>
      </c>
      <c r="O12" s="15">
        <v>0</v>
      </c>
      <c r="P12" s="16">
        <v>0</v>
      </c>
      <c r="Q12" s="15">
        <v>0</v>
      </c>
      <c r="R12" s="16">
        <v>0</v>
      </c>
      <c r="S12" s="15">
        <v>0</v>
      </c>
      <c r="T12" s="16">
        <v>0</v>
      </c>
      <c r="U12" s="15">
        <v>0</v>
      </c>
      <c r="V12" s="16">
        <v>0</v>
      </c>
      <c r="W12" s="17">
        <v>0</v>
      </c>
      <c r="X12" s="18">
        <v>0</v>
      </c>
    </row>
    <row r="13" spans="1:24" x14ac:dyDescent="0.2">
      <c r="A13" s="11" t="s">
        <v>27</v>
      </c>
      <c r="B13" s="12" t="s">
        <v>22</v>
      </c>
      <c r="C13" s="13">
        <v>785104</v>
      </c>
      <c r="D13" s="14">
        <v>233818</v>
      </c>
      <c r="E13" s="13">
        <v>1650865</v>
      </c>
      <c r="F13" s="14">
        <v>491656</v>
      </c>
      <c r="G13" s="13">
        <v>1744785</v>
      </c>
      <c r="H13" s="14">
        <v>519627</v>
      </c>
      <c r="I13" s="13">
        <v>928781</v>
      </c>
      <c r="J13" s="14">
        <v>264930</v>
      </c>
      <c r="K13" s="13">
        <v>1340807</v>
      </c>
      <c r="L13" s="14">
        <v>438189</v>
      </c>
      <c r="M13" s="13">
        <v>1708525</v>
      </c>
      <c r="N13" s="14">
        <v>599110</v>
      </c>
      <c r="O13" s="13">
        <v>2272068</v>
      </c>
      <c r="P13" s="14">
        <v>534066</v>
      </c>
      <c r="Q13" s="13">
        <v>2303905</v>
      </c>
      <c r="R13" s="14">
        <v>633325</v>
      </c>
      <c r="S13" s="13">
        <v>2069288</v>
      </c>
      <c r="T13" s="14">
        <v>552876</v>
      </c>
      <c r="U13" s="13">
        <v>2522317</v>
      </c>
      <c r="V13" s="14">
        <v>605255</v>
      </c>
      <c r="W13" s="17">
        <v>2372163</v>
      </c>
      <c r="X13" s="18">
        <v>632618</v>
      </c>
    </row>
    <row r="14" spans="1:24" x14ac:dyDescent="0.2">
      <c r="A14" s="11" t="s">
        <v>28</v>
      </c>
      <c r="B14" s="12" t="s">
        <v>18</v>
      </c>
      <c r="C14" s="15">
        <v>0</v>
      </c>
      <c r="D14" s="16">
        <v>0</v>
      </c>
      <c r="E14" s="15">
        <v>0</v>
      </c>
      <c r="F14" s="16">
        <v>0</v>
      </c>
      <c r="G14" s="15">
        <v>0</v>
      </c>
      <c r="H14" s="16">
        <v>0</v>
      </c>
      <c r="I14" s="15">
        <v>0</v>
      </c>
      <c r="J14" s="16">
        <v>0</v>
      </c>
      <c r="K14" s="15">
        <v>0</v>
      </c>
      <c r="L14" s="16">
        <v>0</v>
      </c>
      <c r="M14" s="15">
        <v>0</v>
      </c>
      <c r="N14" s="16">
        <v>0</v>
      </c>
      <c r="O14" s="15">
        <v>0</v>
      </c>
      <c r="P14" s="16">
        <v>0</v>
      </c>
      <c r="Q14" s="15">
        <v>0</v>
      </c>
      <c r="R14" s="16">
        <v>0</v>
      </c>
      <c r="S14" s="15">
        <v>0</v>
      </c>
      <c r="T14" s="16">
        <v>0</v>
      </c>
      <c r="U14" s="15">
        <v>12</v>
      </c>
      <c r="V14" s="16">
        <v>420108</v>
      </c>
      <c r="W14" s="17">
        <v>64</v>
      </c>
      <c r="X14" s="18">
        <v>1173676</v>
      </c>
    </row>
    <row r="15" spans="1:24" x14ac:dyDescent="0.2">
      <c r="A15" s="11" t="s">
        <v>29</v>
      </c>
      <c r="B15" s="12" t="s">
        <v>18</v>
      </c>
      <c r="C15" s="15">
        <v>0</v>
      </c>
      <c r="D15" s="16">
        <v>0</v>
      </c>
      <c r="E15" s="15">
        <v>0</v>
      </c>
      <c r="F15" s="16">
        <v>0</v>
      </c>
      <c r="G15" s="15">
        <v>0</v>
      </c>
      <c r="H15" s="16">
        <v>0</v>
      </c>
      <c r="I15" s="15">
        <v>0</v>
      </c>
      <c r="J15" s="16">
        <v>0</v>
      </c>
      <c r="K15" s="15">
        <v>0</v>
      </c>
      <c r="L15" s="16">
        <v>0</v>
      </c>
      <c r="M15" s="15">
        <v>0</v>
      </c>
      <c r="N15" s="16">
        <v>0</v>
      </c>
      <c r="O15" s="15">
        <v>0</v>
      </c>
      <c r="P15" s="16">
        <v>0</v>
      </c>
      <c r="Q15" s="15">
        <v>0</v>
      </c>
      <c r="R15" s="16">
        <v>0</v>
      </c>
      <c r="S15" s="15">
        <v>0</v>
      </c>
      <c r="T15" s="16">
        <v>0</v>
      </c>
      <c r="U15" s="15">
        <v>0</v>
      </c>
      <c r="V15" s="16">
        <v>0</v>
      </c>
      <c r="W15" s="17">
        <v>50468</v>
      </c>
      <c r="X15" s="18">
        <v>22793198</v>
      </c>
    </row>
    <row r="16" spans="1:24" x14ac:dyDescent="0.2">
      <c r="A16" s="11" t="s">
        <v>30</v>
      </c>
      <c r="B16" s="12" t="s">
        <v>18</v>
      </c>
      <c r="C16" s="13">
        <v>320291</v>
      </c>
      <c r="D16" s="14">
        <v>193104244</v>
      </c>
      <c r="E16" s="13">
        <v>299616</v>
      </c>
      <c r="F16" s="14">
        <v>331584007</v>
      </c>
      <c r="G16" s="13">
        <v>309953</v>
      </c>
      <c r="H16" s="14">
        <v>565504254</v>
      </c>
      <c r="I16" s="13">
        <v>224276</v>
      </c>
      <c r="J16" s="14">
        <v>367425270</v>
      </c>
      <c r="K16" s="13">
        <v>336538</v>
      </c>
      <c r="L16" s="14">
        <v>207357247</v>
      </c>
      <c r="M16" s="13">
        <v>355647</v>
      </c>
      <c r="N16" s="14">
        <v>196580730</v>
      </c>
      <c r="O16" s="13">
        <v>298323</v>
      </c>
      <c r="P16" s="14">
        <v>149436501</v>
      </c>
      <c r="Q16" s="13">
        <v>364968</v>
      </c>
      <c r="R16" s="14">
        <v>218018224</v>
      </c>
      <c r="S16" s="13">
        <v>339787</v>
      </c>
      <c r="T16" s="14">
        <v>126286242</v>
      </c>
      <c r="U16" s="13">
        <v>350463</v>
      </c>
      <c r="V16" s="14">
        <v>138550656</v>
      </c>
      <c r="W16" s="17">
        <v>345543</v>
      </c>
      <c r="X16" s="18">
        <v>103339280</v>
      </c>
    </row>
    <row r="17" spans="1:24" x14ac:dyDescent="0.2">
      <c r="A17" s="19" t="s">
        <v>31</v>
      </c>
      <c r="B17" s="20" t="s">
        <v>32</v>
      </c>
      <c r="C17" s="21"/>
      <c r="D17" s="22">
        <v>2869561613</v>
      </c>
      <c r="E17" s="21"/>
      <c r="F17" s="22">
        <f>SUM(F5:F16)</f>
        <v>2523661061</v>
      </c>
      <c r="G17" s="21"/>
      <c r="H17" s="22">
        <f>SUM(H5:H16)</f>
        <v>2621621284</v>
      </c>
      <c r="I17" s="21"/>
      <c r="J17" s="22">
        <f>SUM(J5:J16)</f>
        <v>1677373373</v>
      </c>
      <c r="K17" s="21"/>
      <c r="L17" s="22">
        <f>SUM(L5:L16)</f>
        <v>1565473217</v>
      </c>
      <c r="M17" s="21"/>
      <c r="N17" s="22">
        <f>SUM(N5:N16)</f>
        <v>1331723052</v>
      </c>
      <c r="O17" s="21"/>
      <c r="P17" s="22">
        <f>SUM(P5:P16)</f>
        <v>1295586972</v>
      </c>
      <c r="Q17" s="21"/>
      <c r="R17" s="22">
        <f>SUM(R5:R16)</f>
        <v>1414482384</v>
      </c>
      <c r="S17" s="21"/>
      <c r="T17" s="22">
        <f>SUM(T5:T16)</f>
        <v>1334114361</v>
      </c>
      <c r="U17" s="21"/>
      <c r="V17" s="22">
        <f>SUM(V5:V16)</f>
        <v>1240375002</v>
      </c>
      <c r="W17" s="23"/>
      <c r="X17" s="24">
        <v>1153156812</v>
      </c>
    </row>
    <row r="18" spans="1:24" x14ac:dyDescent="0.2">
      <c r="A18" s="6" t="s">
        <v>33</v>
      </c>
      <c r="B18" s="7"/>
      <c r="C18" s="10"/>
      <c r="D18" s="9"/>
      <c r="E18" s="10"/>
      <c r="F18" s="9"/>
      <c r="G18" s="10"/>
      <c r="H18" s="9"/>
      <c r="I18" s="10"/>
      <c r="J18" s="9"/>
      <c r="K18" s="10"/>
      <c r="L18" s="9"/>
      <c r="M18" s="10"/>
      <c r="N18" s="9"/>
      <c r="O18" s="10"/>
      <c r="P18" s="9"/>
      <c r="Q18" s="10"/>
      <c r="R18" s="9"/>
      <c r="S18" s="10"/>
      <c r="T18" s="9"/>
      <c r="U18" s="10"/>
      <c r="V18" s="9"/>
      <c r="W18" s="25"/>
      <c r="X18" s="26"/>
    </row>
    <row r="19" spans="1:24" x14ac:dyDescent="0.2">
      <c r="A19" s="27" t="s">
        <v>34</v>
      </c>
      <c r="B19" s="28" t="s">
        <v>18</v>
      </c>
      <c r="C19" s="13">
        <v>0</v>
      </c>
      <c r="D19" s="14">
        <v>0</v>
      </c>
      <c r="E19" s="13">
        <v>0</v>
      </c>
      <c r="F19" s="14">
        <v>0</v>
      </c>
      <c r="G19" s="13">
        <v>0</v>
      </c>
      <c r="H19" s="14">
        <v>0</v>
      </c>
      <c r="I19" s="13">
        <v>0</v>
      </c>
      <c r="J19" s="14">
        <v>0</v>
      </c>
      <c r="K19" s="13">
        <v>0</v>
      </c>
      <c r="L19" s="14">
        <v>0</v>
      </c>
      <c r="M19" s="13">
        <v>2000</v>
      </c>
      <c r="N19" s="14">
        <v>480000</v>
      </c>
      <c r="O19" s="13">
        <v>7434</v>
      </c>
      <c r="P19" s="14">
        <v>375907</v>
      </c>
      <c r="Q19" s="13">
        <v>2782</v>
      </c>
      <c r="R19" s="14">
        <v>555178</v>
      </c>
      <c r="S19" s="13">
        <v>3650</v>
      </c>
      <c r="T19" s="14">
        <v>711750</v>
      </c>
      <c r="U19" s="13">
        <v>3000</v>
      </c>
      <c r="V19" s="14">
        <v>143000</v>
      </c>
      <c r="W19" s="17">
        <v>0</v>
      </c>
      <c r="X19" s="18">
        <v>0</v>
      </c>
    </row>
    <row r="20" spans="1:24" x14ac:dyDescent="0.2">
      <c r="A20" s="27" t="s">
        <v>35</v>
      </c>
      <c r="B20" s="28" t="s">
        <v>18</v>
      </c>
      <c r="C20" s="13">
        <v>606190</v>
      </c>
      <c r="D20" s="14">
        <v>8514248</v>
      </c>
      <c r="E20" s="13">
        <v>534743</v>
      </c>
      <c r="F20" s="14">
        <v>7327288</v>
      </c>
      <c r="G20" s="13">
        <v>683559</v>
      </c>
      <c r="H20" s="14">
        <v>12641688</v>
      </c>
      <c r="I20" s="13">
        <v>586620</v>
      </c>
      <c r="J20" s="14">
        <v>8995310</v>
      </c>
      <c r="K20" s="13">
        <v>941440</v>
      </c>
      <c r="L20" s="14">
        <v>14538767</v>
      </c>
      <c r="M20" s="13">
        <v>765824</v>
      </c>
      <c r="N20" s="14">
        <v>8884432</v>
      </c>
      <c r="O20" s="13">
        <v>1653031</v>
      </c>
      <c r="P20" s="14">
        <v>21716361</v>
      </c>
      <c r="Q20" s="13">
        <v>1548338</v>
      </c>
      <c r="R20" s="14">
        <v>19847652</v>
      </c>
      <c r="S20" s="13">
        <v>362414</v>
      </c>
      <c r="T20" s="14">
        <v>6981221</v>
      </c>
      <c r="U20" s="13">
        <v>659679</v>
      </c>
      <c r="V20" s="14">
        <v>11890785</v>
      </c>
      <c r="W20" s="17">
        <v>783322</v>
      </c>
      <c r="X20" s="18">
        <v>10509774</v>
      </c>
    </row>
    <row r="21" spans="1:24" x14ac:dyDescent="0.2">
      <c r="A21" s="27" t="s">
        <v>36</v>
      </c>
      <c r="B21" s="28" t="s">
        <v>37</v>
      </c>
      <c r="C21" s="13">
        <v>0</v>
      </c>
      <c r="D21" s="14">
        <v>0</v>
      </c>
      <c r="E21" s="13">
        <v>0</v>
      </c>
      <c r="F21" s="14">
        <v>0</v>
      </c>
      <c r="G21" s="13">
        <v>11863</v>
      </c>
      <c r="H21" s="14">
        <v>1236949</v>
      </c>
      <c r="I21" s="13">
        <v>15003</v>
      </c>
      <c r="J21" s="14">
        <v>1953835</v>
      </c>
      <c r="K21" s="13">
        <v>0</v>
      </c>
      <c r="L21" s="14">
        <v>0</v>
      </c>
      <c r="M21" s="13">
        <v>0</v>
      </c>
      <c r="N21" s="14">
        <v>0</v>
      </c>
      <c r="O21" s="13">
        <v>105030</v>
      </c>
      <c r="P21" s="14">
        <v>14329109</v>
      </c>
      <c r="Q21" s="13">
        <v>90102</v>
      </c>
      <c r="R21" s="14">
        <v>16435115</v>
      </c>
      <c r="S21" s="13">
        <v>97350</v>
      </c>
      <c r="T21" s="14">
        <v>19518810</v>
      </c>
      <c r="U21" s="13">
        <v>151877</v>
      </c>
      <c r="V21" s="14">
        <v>30312871</v>
      </c>
      <c r="W21" s="17">
        <v>46228</v>
      </c>
      <c r="X21" s="18">
        <v>9392143</v>
      </c>
    </row>
    <row r="22" spans="1:24" x14ac:dyDescent="0.2">
      <c r="A22" s="27" t="s">
        <v>38</v>
      </c>
      <c r="B22" s="28" t="s">
        <v>18</v>
      </c>
      <c r="C22" s="13">
        <v>1210</v>
      </c>
      <c r="D22" s="14">
        <v>110000</v>
      </c>
      <c r="E22" s="13">
        <v>1176</v>
      </c>
      <c r="F22" s="14">
        <v>120000</v>
      </c>
      <c r="G22" s="13">
        <v>1749</v>
      </c>
      <c r="H22" s="14">
        <v>141600</v>
      </c>
      <c r="I22" s="13">
        <v>1536</v>
      </c>
      <c r="J22" s="14">
        <v>133319</v>
      </c>
      <c r="K22" s="13">
        <v>2750</v>
      </c>
      <c r="L22" s="14">
        <v>341792</v>
      </c>
      <c r="M22" s="13">
        <v>5302</v>
      </c>
      <c r="N22" s="14">
        <v>685949</v>
      </c>
      <c r="O22" s="13">
        <v>5846</v>
      </c>
      <c r="P22" s="14">
        <v>773543</v>
      </c>
      <c r="Q22" s="13">
        <v>4307</v>
      </c>
      <c r="R22" s="14">
        <v>1245164</v>
      </c>
      <c r="S22" s="13">
        <v>1770</v>
      </c>
      <c r="T22" s="14">
        <v>519895</v>
      </c>
      <c r="U22" s="13">
        <v>1292</v>
      </c>
      <c r="V22" s="14">
        <v>291544</v>
      </c>
      <c r="W22" s="17">
        <v>23691</v>
      </c>
      <c r="X22" s="18">
        <v>393995</v>
      </c>
    </row>
    <row r="23" spans="1:24" x14ac:dyDescent="0.2">
      <c r="A23" s="27" t="s">
        <v>39</v>
      </c>
      <c r="B23" s="28" t="s">
        <v>40</v>
      </c>
      <c r="C23" s="13">
        <v>0</v>
      </c>
      <c r="D23" s="14">
        <v>0</v>
      </c>
      <c r="E23" s="13">
        <v>0</v>
      </c>
      <c r="F23" s="14">
        <v>0</v>
      </c>
      <c r="G23" s="13">
        <v>0</v>
      </c>
      <c r="H23" s="14">
        <v>0</v>
      </c>
      <c r="I23" s="13">
        <v>0</v>
      </c>
      <c r="J23" s="14">
        <v>0</v>
      </c>
      <c r="K23" s="13">
        <v>0</v>
      </c>
      <c r="L23" s="14">
        <v>0</v>
      </c>
      <c r="M23" s="13">
        <v>0</v>
      </c>
      <c r="N23" s="14">
        <v>0</v>
      </c>
      <c r="O23" s="13">
        <v>200</v>
      </c>
      <c r="P23" s="14">
        <v>734</v>
      </c>
      <c r="Q23" s="13">
        <v>0</v>
      </c>
      <c r="R23" s="14">
        <v>0</v>
      </c>
      <c r="S23" s="13">
        <v>0</v>
      </c>
      <c r="T23" s="14">
        <v>0</v>
      </c>
      <c r="U23" s="13">
        <v>0</v>
      </c>
      <c r="V23" s="14">
        <v>0</v>
      </c>
      <c r="W23" s="13">
        <v>0</v>
      </c>
      <c r="X23" s="14">
        <v>37</v>
      </c>
    </row>
    <row r="24" spans="1:24" x14ac:dyDescent="0.2">
      <c r="A24" s="27" t="s">
        <v>41</v>
      </c>
      <c r="B24" s="28" t="s">
        <v>18</v>
      </c>
      <c r="C24" s="13">
        <v>100555</v>
      </c>
      <c r="D24" s="14">
        <v>900663</v>
      </c>
      <c r="E24" s="13">
        <v>37755</v>
      </c>
      <c r="F24" s="14">
        <v>347001</v>
      </c>
      <c r="G24" s="13">
        <v>316994</v>
      </c>
      <c r="H24" s="14">
        <v>2165240</v>
      </c>
      <c r="I24" s="13">
        <v>178927</v>
      </c>
      <c r="J24" s="14">
        <v>2690517</v>
      </c>
      <c r="K24" s="13">
        <v>217090</v>
      </c>
      <c r="L24" s="14">
        <v>1106778</v>
      </c>
      <c r="M24" s="13">
        <v>413248</v>
      </c>
      <c r="N24" s="14">
        <v>1768839</v>
      </c>
      <c r="O24" s="13">
        <v>607691</v>
      </c>
      <c r="P24" s="14">
        <v>3888351</v>
      </c>
      <c r="Q24" s="13">
        <v>306305</v>
      </c>
      <c r="R24" s="14">
        <v>1536986</v>
      </c>
      <c r="S24" s="13">
        <v>162959</v>
      </c>
      <c r="T24" s="14">
        <v>2588188</v>
      </c>
      <c r="U24" s="13">
        <v>256814</v>
      </c>
      <c r="V24" s="14">
        <v>1418554</v>
      </c>
      <c r="W24" s="17">
        <v>1097326</v>
      </c>
      <c r="X24" s="18">
        <v>4525578</v>
      </c>
    </row>
    <row r="25" spans="1:24" x14ac:dyDescent="0.2">
      <c r="A25" s="27" t="s">
        <v>42</v>
      </c>
      <c r="B25" s="28" t="s">
        <v>18</v>
      </c>
      <c r="C25" s="13">
        <v>65005</v>
      </c>
      <c r="D25" s="14" t="s">
        <v>43</v>
      </c>
      <c r="E25" s="13">
        <v>81318</v>
      </c>
      <c r="F25" s="14" t="s">
        <v>43</v>
      </c>
      <c r="G25" s="13">
        <v>92731</v>
      </c>
      <c r="H25" s="14" t="s">
        <v>43</v>
      </c>
      <c r="I25" s="13">
        <v>88085</v>
      </c>
      <c r="J25" s="14" t="s">
        <v>43</v>
      </c>
      <c r="K25" s="13">
        <v>77180</v>
      </c>
      <c r="L25" s="14" t="s">
        <v>43</v>
      </c>
      <c r="M25" s="13">
        <v>39573</v>
      </c>
      <c r="N25" s="14" t="s">
        <v>43</v>
      </c>
      <c r="O25" s="13">
        <v>84059</v>
      </c>
      <c r="P25" s="14" t="s">
        <v>43</v>
      </c>
      <c r="Q25" s="13">
        <v>76047</v>
      </c>
      <c r="R25" s="14" t="s">
        <v>43</v>
      </c>
      <c r="S25" s="13">
        <v>65634</v>
      </c>
      <c r="T25" s="14" t="s">
        <v>43</v>
      </c>
      <c r="U25" s="13">
        <v>63666</v>
      </c>
      <c r="V25" s="14" t="s">
        <v>43</v>
      </c>
      <c r="W25" s="17">
        <v>75422</v>
      </c>
      <c r="X25" s="18" t="s">
        <v>43</v>
      </c>
    </row>
    <row r="26" spans="1:24" x14ac:dyDescent="0.2">
      <c r="A26" s="27" t="s">
        <v>44</v>
      </c>
      <c r="B26" s="28" t="s">
        <v>18</v>
      </c>
      <c r="C26" s="13">
        <v>21131</v>
      </c>
      <c r="D26" s="14" t="s">
        <v>43</v>
      </c>
      <c r="E26" s="13">
        <v>27650</v>
      </c>
      <c r="F26" s="14" t="s">
        <v>43</v>
      </c>
      <c r="G26" s="13">
        <v>24236</v>
      </c>
      <c r="H26" s="14" t="s">
        <v>43</v>
      </c>
      <c r="I26" s="13">
        <v>26513</v>
      </c>
      <c r="J26" s="14" t="s">
        <v>43</v>
      </c>
      <c r="K26" s="13">
        <v>24853</v>
      </c>
      <c r="L26" s="14" t="s">
        <v>43</v>
      </c>
      <c r="M26" s="13">
        <v>19840</v>
      </c>
      <c r="N26" s="14" t="s">
        <v>43</v>
      </c>
      <c r="O26" s="13">
        <v>21681</v>
      </c>
      <c r="P26" s="14" t="s">
        <v>43</v>
      </c>
      <c r="Q26" s="13">
        <v>17657</v>
      </c>
      <c r="R26" s="14" t="s">
        <v>43</v>
      </c>
      <c r="S26" s="13">
        <v>26603</v>
      </c>
      <c r="T26" s="14" t="s">
        <v>43</v>
      </c>
      <c r="U26" s="13">
        <v>24778</v>
      </c>
      <c r="V26" s="14" t="s">
        <v>43</v>
      </c>
      <c r="W26" s="17">
        <v>23579</v>
      </c>
      <c r="X26" s="18" t="s">
        <v>43</v>
      </c>
    </row>
    <row r="27" spans="1:24" x14ac:dyDescent="0.2">
      <c r="A27" s="27" t="s">
        <v>45</v>
      </c>
      <c r="B27" s="28" t="s">
        <v>18</v>
      </c>
      <c r="C27" s="13">
        <v>0</v>
      </c>
      <c r="D27" s="14">
        <v>0</v>
      </c>
      <c r="E27" s="13">
        <v>0</v>
      </c>
      <c r="F27" s="14">
        <v>0</v>
      </c>
      <c r="G27" s="13">
        <v>0</v>
      </c>
      <c r="H27" s="14">
        <v>0</v>
      </c>
      <c r="I27" s="13">
        <v>0</v>
      </c>
      <c r="J27" s="14">
        <v>0</v>
      </c>
      <c r="K27" s="13">
        <v>0</v>
      </c>
      <c r="L27" s="14">
        <v>0</v>
      </c>
      <c r="M27" s="13">
        <v>0</v>
      </c>
      <c r="N27" s="14">
        <v>0</v>
      </c>
      <c r="O27" s="13">
        <v>136</v>
      </c>
      <c r="P27" s="14">
        <v>7030</v>
      </c>
      <c r="Q27" s="13">
        <v>0</v>
      </c>
      <c r="R27" s="14">
        <v>0</v>
      </c>
      <c r="S27" s="13">
        <v>300</v>
      </c>
      <c r="T27" s="14">
        <v>15000</v>
      </c>
      <c r="U27" s="13">
        <v>0</v>
      </c>
      <c r="V27" s="14">
        <v>0</v>
      </c>
      <c r="W27" s="17">
        <v>1750</v>
      </c>
      <c r="X27" s="18">
        <v>87500</v>
      </c>
    </row>
    <row r="28" spans="1:24" x14ac:dyDescent="0.2">
      <c r="A28" s="27" t="s">
        <v>46</v>
      </c>
      <c r="B28" s="28" t="s">
        <v>18</v>
      </c>
      <c r="C28" s="13">
        <v>131755</v>
      </c>
      <c r="D28" s="14">
        <v>1919432</v>
      </c>
      <c r="E28" s="13">
        <v>226718</v>
      </c>
      <c r="F28" s="14">
        <v>3261129</v>
      </c>
      <c r="G28" s="13">
        <v>320144</v>
      </c>
      <c r="H28" s="14">
        <v>1403815</v>
      </c>
      <c r="I28" s="13">
        <v>109119</v>
      </c>
      <c r="J28" s="14">
        <v>804168</v>
      </c>
      <c r="K28" s="13">
        <v>138494</v>
      </c>
      <c r="L28" s="14">
        <v>740878</v>
      </c>
      <c r="M28" s="13">
        <v>153804</v>
      </c>
      <c r="N28" s="14">
        <v>1333178</v>
      </c>
      <c r="O28" s="13">
        <v>194231</v>
      </c>
      <c r="P28" s="14">
        <v>2285109</v>
      </c>
      <c r="Q28" s="13">
        <v>195890</v>
      </c>
      <c r="R28" s="14">
        <v>1821138</v>
      </c>
      <c r="S28" s="13">
        <v>165766</v>
      </c>
      <c r="T28" s="14">
        <v>1324277</v>
      </c>
      <c r="U28" s="13">
        <v>348290</v>
      </c>
      <c r="V28" s="14">
        <v>2060732</v>
      </c>
      <c r="W28" s="17">
        <v>918817</v>
      </c>
      <c r="X28" s="18">
        <v>5285452</v>
      </c>
    </row>
    <row r="29" spans="1:24" x14ac:dyDescent="0.2">
      <c r="A29" s="27" t="s">
        <v>47</v>
      </c>
      <c r="B29" s="28" t="s">
        <v>18</v>
      </c>
      <c r="C29" s="13">
        <v>21308</v>
      </c>
      <c r="D29" s="14">
        <v>195938</v>
      </c>
      <c r="E29" s="13">
        <v>16152</v>
      </c>
      <c r="F29" s="14">
        <v>231748</v>
      </c>
      <c r="G29" s="13">
        <v>11494</v>
      </c>
      <c r="H29" s="14">
        <v>55391</v>
      </c>
      <c r="I29" s="13">
        <v>19181</v>
      </c>
      <c r="J29" s="14">
        <v>218916</v>
      </c>
      <c r="K29" s="13">
        <v>11734</v>
      </c>
      <c r="L29" s="14">
        <v>161594</v>
      </c>
      <c r="M29" s="13">
        <v>23941</v>
      </c>
      <c r="N29" s="14">
        <v>340693</v>
      </c>
      <c r="O29" s="13">
        <v>32714</v>
      </c>
      <c r="P29" s="14">
        <v>507490</v>
      </c>
      <c r="Q29" s="13">
        <v>32971</v>
      </c>
      <c r="R29" s="14">
        <v>211009</v>
      </c>
      <c r="S29" s="13">
        <v>45474</v>
      </c>
      <c r="T29" s="14">
        <v>231382</v>
      </c>
      <c r="U29" s="13">
        <v>55620</v>
      </c>
      <c r="V29" s="14">
        <v>241902</v>
      </c>
      <c r="W29" s="17">
        <v>45322</v>
      </c>
      <c r="X29" s="18">
        <v>295761</v>
      </c>
    </row>
    <row r="30" spans="1:24" x14ac:dyDescent="0.2">
      <c r="A30" s="27" t="s">
        <v>48</v>
      </c>
      <c r="B30" s="28" t="s">
        <v>18</v>
      </c>
      <c r="C30" s="13">
        <v>6548</v>
      </c>
      <c r="D30" s="14">
        <v>1907537</v>
      </c>
      <c r="E30" s="13">
        <v>8319</v>
      </c>
      <c r="F30" s="14">
        <v>3195396</v>
      </c>
      <c r="G30" s="13">
        <v>8900</v>
      </c>
      <c r="H30" s="14">
        <v>3375796</v>
      </c>
      <c r="I30" s="13">
        <v>9392</v>
      </c>
      <c r="J30" s="14">
        <v>2982560</v>
      </c>
      <c r="K30" s="13">
        <v>8769</v>
      </c>
      <c r="L30" s="14">
        <v>3314497</v>
      </c>
      <c r="M30" s="13">
        <v>9676</v>
      </c>
      <c r="N30" s="14">
        <v>3183809</v>
      </c>
      <c r="O30" s="13">
        <v>13436</v>
      </c>
      <c r="P30" s="14">
        <v>4950275</v>
      </c>
      <c r="Q30" s="13">
        <v>6696</v>
      </c>
      <c r="R30" s="14">
        <v>1896830</v>
      </c>
      <c r="S30" s="13">
        <v>12038</v>
      </c>
      <c r="T30" s="14">
        <v>3345674</v>
      </c>
      <c r="U30" s="13">
        <v>11750</v>
      </c>
      <c r="V30" s="14">
        <v>2996250</v>
      </c>
      <c r="W30" s="17">
        <v>10490</v>
      </c>
      <c r="X30" s="18">
        <v>2965890</v>
      </c>
    </row>
    <row r="31" spans="1:24" x14ac:dyDescent="0.2">
      <c r="A31" s="19" t="s">
        <v>49</v>
      </c>
      <c r="B31" s="20" t="s">
        <v>32</v>
      </c>
      <c r="C31" s="21"/>
      <c r="D31" s="22">
        <f>SUM(D19:D30)</f>
        <v>13547818</v>
      </c>
      <c r="E31" s="21"/>
      <c r="F31" s="22">
        <f>SUM(F19:F30)</f>
        <v>14482562</v>
      </c>
      <c r="G31" s="21"/>
      <c r="H31" s="22">
        <f>SUM(H19:H30)</f>
        <v>21020479</v>
      </c>
      <c r="I31" s="21"/>
      <c r="J31" s="22">
        <f>SUM(J19:J30)</f>
        <v>17778625</v>
      </c>
      <c r="K31" s="21"/>
      <c r="L31" s="22">
        <f>SUM(L19:L30)</f>
        <v>20204306</v>
      </c>
      <c r="M31" s="21"/>
      <c r="N31" s="22">
        <f>SUM(N19:N30)</f>
        <v>16676900</v>
      </c>
      <c r="O31" s="21"/>
      <c r="P31" s="22">
        <f>SUM(P19:P30)</f>
        <v>48833909</v>
      </c>
      <c r="Q31" s="21"/>
      <c r="R31" s="22">
        <f>SUM(R19:R30)</f>
        <v>43549072</v>
      </c>
      <c r="S31" s="21"/>
      <c r="T31" s="22">
        <f>SUM(T19:T30)</f>
        <v>35236197</v>
      </c>
      <c r="U31" s="21"/>
      <c r="V31" s="22">
        <f>SUM(V19:V30)</f>
        <v>49355638</v>
      </c>
      <c r="W31" s="21"/>
      <c r="X31" s="22">
        <v>37206962</v>
      </c>
    </row>
    <row r="32" spans="1:24" x14ac:dyDescent="0.2">
      <c r="A32" s="6" t="s">
        <v>50</v>
      </c>
      <c r="B32" s="7"/>
      <c r="C32" s="10"/>
      <c r="D32" s="9"/>
      <c r="E32" s="10"/>
      <c r="F32" s="9"/>
      <c r="G32" s="10"/>
      <c r="H32" s="9"/>
      <c r="I32" s="10"/>
      <c r="J32" s="9"/>
      <c r="K32" s="10"/>
      <c r="L32" s="9"/>
      <c r="M32" s="10"/>
      <c r="N32" s="9"/>
      <c r="O32" s="10"/>
      <c r="P32" s="9"/>
      <c r="Q32" s="10"/>
      <c r="R32" s="9"/>
      <c r="S32" s="10"/>
      <c r="T32" s="9"/>
      <c r="U32" s="10"/>
      <c r="V32" s="9"/>
      <c r="W32" s="10"/>
      <c r="X32" s="9"/>
    </row>
    <row r="33" spans="1:24" x14ac:dyDescent="0.2">
      <c r="A33" s="11" t="s">
        <v>51</v>
      </c>
      <c r="B33" s="12" t="s">
        <v>18</v>
      </c>
      <c r="C33" s="15">
        <v>5594</v>
      </c>
      <c r="D33" s="22">
        <v>668139750</v>
      </c>
      <c r="E33" s="15">
        <v>5254</v>
      </c>
      <c r="F33" s="22">
        <v>423318710</v>
      </c>
      <c r="G33" s="15">
        <v>5278</v>
      </c>
      <c r="H33" s="22">
        <v>273255126</v>
      </c>
      <c r="I33" s="15">
        <v>4955</v>
      </c>
      <c r="J33" s="22">
        <v>232987421</v>
      </c>
      <c r="K33" s="15">
        <v>5729</v>
      </c>
      <c r="L33" s="22">
        <v>230796906</v>
      </c>
      <c r="M33" s="15">
        <v>4668</v>
      </c>
      <c r="N33" s="22">
        <v>184131242</v>
      </c>
      <c r="O33" s="15">
        <v>4386</v>
      </c>
      <c r="P33" s="22">
        <v>154142899</v>
      </c>
      <c r="Q33" s="15">
        <v>3872</v>
      </c>
      <c r="R33" s="22">
        <v>171617120</v>
      </c>
      <c r="S33" s="15">
        <v>4629</v>
      </c>
      <c r="T33" s="22">
        <v>195010391</v>
      </c>
      <c r="U33" s="15">
        <v>4008</v>
      </c>
      <c r="V33" s="22">
        <v>158794401</v>
      </c>
      <c r="W33" s="13">
        <v>4796</v>
      </c>
      <c r="X33" s="22">
        <v>213761410</v>
      </c>
    </row>
    <row r="34" spans="1:24" x14ac:dyDescent="0.2">
      <c r="A34" s="29" t="s">
        <v>52</v>
      </c>
      <c r="B34" s="30" t="s">
        <v>32</v>
      </c>
      <c r="C34" s="31"/>
      <c r="D34" s="32">
        <f>SUM(D17+D31+D33)</f>
        <v>3551249181</v>
      </c>
      <c r="E34" s="31"/>
      <c r="F34" s="32">
        <f>SUM(F17+F31+F33)</f>
        <v>2961462333</v>
      </c>
      <c r="G34" s="31"/>
      <c r="H34" s="32">
        <f>SUM(H17+H31+H33)</f>
        <v>2915896889</v>
      </c>
      <c r="I34" s="31"/>
      <c r="J34" s="32">
        <f>SUM(J17+J31+J33)</f>
        <v>1928139419</v>
      </c>
      <c r="K34" s="31"/>
      <c r="L34" s="32">
        <f>SUM(L17+L31+L33)</f>
        <v>1816474429</v>
      </c>
      <c r="M34" s="31"/>
      <c r="N34" s="32">
        <f>SUM(N17+N31+N33)</f>
        <v>1532531194</v>
      </c>
      <c r="O34" s="31"/>
      <c r="P34" s="32">
        <f>SUM(P17+P31+P33)</f>
        <v>1498563780</v>
      </c>
      <c r="Q34" s="31"/>
      <c r="R34" s="32">
        <f>SUM(R17+R31+R33)</f>
        <v>1629648576</v>
      </c>
      <c r="S34" s="31"/>
      <c r="T34" s="32">
        <f>SUM(T17+T31+T33)</f>
        <v>1564360949</v>
      </c>
      <c r="U34" s="31"/>
      <c r="V34" s="32">
        <f>SUM(V17+V31+V33)</f>
        <v>1448525041</v>
      </c>
      <c r="W34" s="31"/>
      <c r="X34" s="32">
        <f>SUM(X17+X31+X33)</f>
        <v>1404125184</v>
      </c>
    </row>
    <row r="35" spans="1:24" x14ac:dyDescent="0.2">
      <c r="E35" s="33"/>
      <c r="F35" s="34"/>
    </row>
    <row r="36" spans="1:24" x14ac:dyDescent="0.2">
      <c r="B36" s="35"/>
      <c r="C36" s="36" t="s">
        <v>53</v>
      </c>
      <c r="D36" s="35"/>
      <c r="E36" s="37"/>
      <c r="F36" s="38"/>
      <c r="G36" s="39"/>
    </row>
    <row r="37" spans="1:24" x14ac:dyDescent="0.2">
      <c r="B37" s="35"/>
      <c r="C37" s="39" t="s">
        <v>54</v>
      </c>
      <c r="D37" s="35"/>
      <c r="E37" s="37"/>
      <c r="F37" s="38"/>
      <c r="G37" s="39"/>
    </row>
    <row r="38" spans="1:24" s="40" customFormat="1" x14ac:dyDescent="0.2">
      <c r="B38" s="35"/>
      <c r="C38" s="39" t="s">
        <v>55</v>
      </c>
      <c r="D38" s="35"/>
      <c r="E38" s="37"/>
      <c r="F38" s="38"/>
      <c r="G38" s="39"/>
      <c r="H38" s="41"/>
      <c r="I38" s="41"/>
      <c r="J38" s="41"/>
      <c r="K38" s="41"/>
      <c r="L38" s="41"/>
      <c r="M38" s="41"/>
      <c r="N38" s="41"/>
      <c r="O38" s="41"/>
    </row>
    <row r="39" spans="1:24" s="40" customFormat="1" x14ac:dyDescent="0.2">
      <c r="B39" s="35"/>
      <c r="C39" s="39" t="s">
        <v>56</v>
      </c>
      <c r="D39" s="35"/>
      <c r="E39" s="37"/>
      <c r="F39" s="38"/>
      <c r="G39" s="39"/>
      <c r="H39" s="41"/>
      <c r="I39" s="41"/>
      <c r="J39" s="41"/>
      <c r="K39" s="41"/>
      <c r="L39" s="41"/>
      <c r="M39" s="41"/>
      <c r="N39" s="41"/>
      <c r="O39" s="41"/>
    </row>
    <row r="40" spans="1:24" s="40" customFormat="1" x14ac:dyDescent="0.2">
      <c r="B40" s="35"/>
      <c r="C40" s="39" t="s">
        <v>57</v>
      </c>
      <c r="D40" s="35"/>
      <c r="E40" s="37"/>
      <c r="F40" s="38"/>
      <c r="G40" s="39"/>
      <c r="H40" s="41"/>
      <c r="I40" s="41"/>
      <c r="J40" s="41"/>
      <c r="K40" s="41"/>
      <c r="L40" s="41"/>
      <c r="M40" s="41"/>
      <c r="N40" s="41"/>
      <c r="O40" s="41"/>
    </row>
    <row r="41" spans="1:24" s="40" customFormat="1" x14ac:dyDescent="0.2">
      <c r="B41" s="35"/>
      <c r="C41" s="39" t="s">
        <v>58</v>
      </c>
      <c r="D41" s="35"/>
      <c r="E41" s="37"/>
      <c r="F41" s="38"/>
      <c r="G41" s="39"/>
      <c r="H41" s="41"/>
      <c r="I41" s="41"/>
      <c r="J41" s="41"/>
      <c r="K41" s="41"/>
      <c r="L41" s="41"/>
      <c r="M41" s="41"/>
      <c r="N41" s="41"/>
      <c r="O41" s="41"/>
    </row>
    <row r="42" spans="1:24" s="40" customFormat="1" x14ac:dyDescent="0.2">
      <c r="B42" s="35"/>
      <c r="C42" s="39" t="s">
        <v>59</v>
      </c>
      <c r="D42" s="35"/>
      <c r="E42" s="37"/>
      <c r="F42" s="38"/>
      <c r="G42" s="39"/>
      <c r="H42" s="41"/>
      <c r="I42" s="41"/>
      <c r="J42" s="41"/>
      <c r="K42" s="41"/>
      <c r="L42" s="41"/>
      <c r="M42" s="41"/>
      <c r="N42" s="41"/>
      <c r="O42" s="41"/>
    </row>
    <row r="43" spans="1:24" s="40" customFormat="1" x14ac:dyDescent="0.2">
      <c r="B43" s="35"/>
      <c r="C43" s="39" t="s">
        <v>60</v>
      </c>
      <c r="D43" s="35"/>
      <c r="E43" s="37"/>
      <c r="F43" s="38"/>
      <c r="G43" s="39"/>
      <c r="H43" s="41"/>
      <c r="I43" s="41"/>
      <c r="J43" s="41"/>
      <c r="K43" s="41"/>
      <c r="L43" s="41"/>
      <c r="M43" s="41"/>
      <c r="N43" s="41"/>
      <c r="O43" s="41"/>
    </row>
    <row r="44" spans="1:24" s="40" customFormat="1" x14ac:dyDescent="0.2">
      <c r="B44" s="35"/>
      <c r="C44" s="39" t="s">
        <v>61</v>
      </c>
      <c r="D44" s="35"/>
      <c r="E44" s="37"/>
      <c r="F44" s="38"/>
      <c r="G44" s="39"/>
      <c r="H44" s="41"/>
      <c r="I44" s="41"/>
      <c r="J44" s="41"/>
      <c r="K44" s="41"/>
      <c r="L44" s="41"/>
      <c r="M44" s="41"/>
      <c r="N44" s="41"/>
      <c r="O44" s="41"/>
    </row>
    <row r="45" spans="1:24" s="40" customFormat="1" x14ac:dyDescent="0.2">
      <c r="B45" s="35"/>
      <c r="C45" s="39" t="s">
        <v>62</v>
      </c>
      <c r="D45" s="35"/>
      <c r="E45" s="37"/>
      <c r="F45" s="38"/>
      <c r="G45" s="39"/>
      <c r="H45" s="41"/>
      <c r="I45" s="41"/>
      <c r="J45" s="41"/>
      <c r="K45" s="41"/>
      <c r="L45" s="41"/>
      <c r="M45" s="41"/>
      <c r="N45" s="41"/>
      <c r="O45" s="41"/>
    </row>
    <row r="46" spans="1:24" s="40" customFormat="1" x14ac:dyDescent="0.2">
      <c r="B46" s="35"/>
      <c r="C46" s="39" t="s">
        <v>63</v>
      </c>
      <c r="D46" s="35"/>
      <c r="E46" s="37"/>
      <c r="F46" s="38"/>
      <c r="G46" s="39"/>
      <c r="H46" s="41"/>
      <c r="I46" s="41"/>
      <c r="J46" s="41"/>
      <c r="K46" s="41"/>
      <c r="L46" s="41"/>
      <c r="M46" s="41"/>
      <c r="N46" s="41"/>
      <c r="O46" s="41"/>
    </row>
    <row r="47" spans="1:24" x14ac:dyDescent="0.2">
      <c r="B47" s="35"/>
      <c r="C47" s="39" t="s">
        <v>64</v>
      </c>
      <c r="D47" s="35"/>
      <c r="E47" s="37"/>
      <c r="F47" s="38"/>
      <c r="G47" s="39"/>
    </row>
    <row r="48" spans="1:24" x14ac:dyDescent="0.2">
      <c r="B48" s="35"/>
      <c r="C48" s="39" t="s">
        <v>65</v>
      </c>
      <c r="D48" s="35"/>
      <c r="E48" s="37"/>
      <c r="F48" s="38"/>
      <c r="G48" s="39"/>
    </row>
    <row r="49" spans="2:7" x14ac:dyDescent="0.2">
      <c r="B49" s="35"/>
      <c r="C49" s="39" t="s">
        <v>66</v>
      </c>
      <c r="D49" s="35"/>
      <c r="E49" s="37"/>
      <c r="F49" s="38"/>
      <c r="G49" s="39"/>
    </row>
    <row r="50" spans="2:7" x14ac:dyDescent="0.2">
      <c r="B50" s="35"/>
      <c r="C50" s="39" t="s">
        <v>67</v>
      </c>
      <c r="D50" s="35"/>
      <c r="E50" s="37"/>
      <c r="F50" s="38"/>
      <c r="G50" s="39"/>
    </row>
    <row r="51" spans="2:7" x14ac:dyDescent="0.2">
      <c r="B51" s="35"/>
      <c r="C51" s="39" t="s">
        <v>68</v>
      </c>
      <c r="D51" s="35"/>
      <c r="E51" s="39"/>
      <c r="F51" s="39"/>
      <c r="G51" s="39"/>
    </row>
    <row r="52" spans="2:7" x14ac:dyDescent="0.2">
      <c r="E52" s="33"/>
      <c r="F52" s="34"/>
    </row>
    <row r="53" spans="2:7" x14ac:dyDescent="0.2">
      <c r="E53" s="33"/>
      <c r="F53" s="34"/>
    </row>
    <row r="54" spans="2:7" x14ac:dyDescent="0.2">
      <c r="E54" s="33"/>
      <c r="F54" s="34"/>
    </row>
    <row r="55" spans="2:7" x14ac:dyDescent="0.2">
      <c r="E55" s="33"/>
      <c r="F55" s="34"/>
    </row>
    <row r="56" spans="2:7" x14ac:dyDescent="0.2">
      <c r="E56" s="33"/>
      <c r="F56" s="34"/>
    </row>
    <row r="57" spans="2:7" x14ac:dyDescent="0.2">
      <c r="E57" s="33"/>
      <c r="F57" s="34"/>
    </row>
    <row r="58" spans="2:7" x14ac:dyDescent="0.2">
      <c r="E58" s="33"/>
      <c r="F58" s="34"/>
    </row>
    <row r="59" spans="2:7" x14ac:dyDescent="0.2">
      <c r="E59" s="33"/>
      <c r="F59" s="34"/>
    </row>
    <row r="60" spans="2:7" x14ac:dyDescent="0.2">
      <c r="E60" s="33"/>
      <c r="F60" s="34"/>
    </row>
    <row r="61" spans="2:7" x14ac:dyDescent="0.2">
      <c r="E61" s="33"/>
      <c r="F61" s="34"/>
    </row>
    <row r="62" spans="2:7" x14ac:dyDescent="0.2">
      <c r="E62" s="33"/>
      <c r="F62" s="34"/>
    </row>
    <row r="63" spans="2:7" x14ac:dyDescent="0.2">
      <c r="E63" s="33"/>
      <c r="F63" s="34"/>
    </row>
    <row r="64" spans="2:7" x14ac:dyDescent="0.2">
      <c r="E64" s="33"/>
      <c r="F64" s="34"/>
    </row>
    <row r="65" spans="5:6" x14ac:dyDescent="0.2">
      <c r="E65" s="33"/>
      <c r="F65" s="34"/>
    </row>
    <row r="66" spans="5:6" x14ac:dyDescent="0.2">
      <c r="E66" s="33"/>
      <c r="F66" s="34"/>
    </row>
    <row r="67" spans="5:6" x14ac:dyDescent="0.2">
      <c r="E67" s="33"/>
      <c r="F67" s="34"/>
    </row>
    <row r="68" spans="5:6" x14ac:dyDescent="0.2">
      <c r="E68" s="33"/>
      <c r="F68" s="34"/>
    </row>
    <row r="69" spans="5:6" x14ac:dyDescent="0.2">
      <c r="E69" s="33"/>
      <c r="F69" s="34"/>
    </row>
    <row r="70" spans="5:6" x14ac:dyDescent="0.2">
      <c r="E70" s="33"/>
      <c r="F70" s="34"/>
    </row>
    <row r="71" spans="5:6" x14ac:dyDescent="0.2">
      <c r="E71" s="33"/>
      <c r="F71" s="34"/>
    </row>
    <row r="72" spans="5:6" x14ac:dyDescent="0.2">
      <c r="E72" s="33"/>
      <c r="F72" s="34"/>
    </row>
    <row r="73" spans="5:6" x14ac:dyDescent="0.2">
      <c r="E73" s="33"/>
      <c r="F73" s="34"/>
    </row>
    <row r="74" spans="5:6" x14ac:dyDescent="0.2">
      <c r="E74" s="33"/>
      <c r="F74" s="34"/>
    </row>
    <row r="75" spans="5:6" x14ac:dyDescent="0.2">
      <c r="E75" s="33"/>
      <c r="F75" s="34"/>
    </row>
    <row r="76" spans="5:6" x14ac:dyDescent="0.2">
      <c r="E76" s="33"/>
      <c r="F76" s="34"/>
    </row>
    <row r="77" spans="5:6" x14ac:dyDescent="0.2">
      <c r="E77" s="33"/>
      <c r="F77" s="34"/>
    </row>
    <row r="78" spans="5:6" x14ac:dyDescent="0.2">
      <c r="E78" s="33"/>
      <c r="F78" s="34"/>
    </row>
    <row r="79" spans="5:6" x14ac:dyDescent="0.2">
      <c r="E79" s="33"/>
      <c r="F79" s="34"/>
    </row>
    <row r="80" spans="5:6" x14ac:dyDescent="0.2">
      <c r="E80" s="33"/>
      <c r="F80" s="34"/>
    </row>
    <row r="81" spans="5:6" x14ac:dyDescent="0.2">
      <c r="E81" s="33"/>
      <c r="F81" s="34"/>
    </row>
    <row r="82" spans="5:6" x14ac:dyDescent="0.2">
      <c r="E82" s="33"/>
      <c r="F82" s="34"/>
    </row>
    <row r="83" spans="5:6" x14ac:dyDescent="0.2">
      <c r="E83" s="33"/>
      <c r="F83" s="34"/>
    </row>
    <row r="84" spans="5:6" x14ac:dyDescent="0.2">
      <c r="E84" s="33"/>
      <c r="F84" s="34"/>
    </row>
    <row r="85" spans="5:6" x14ac:dyDescent="0.2">
      <c r="E85" s="33"/>
      <c r="F85" s="34"/>
    </row>
    <row r="86" spans="5:6" x14ac:dyDescent="0.2">
      <c r="E86" s="33"/>
      <c r="F86" s="34"/>
    </row>
    <row r="87" spans="5:6" x14ac:dyDescent="0.2">
      <c r="E87" s="33"/>
      <c r="F87" s="34"/>
    </row>
    <row r="88" spans="5:6" x14ac:dyDescent="0.2">
      <c r="E88" s="33"/>
      <c r="F88" s="34"/>
    </row>
    <row r="89" spans="5:6" x14ac:dyDescent="0.2">
      <c r="E89" s="33"/>
      <c r="F89" s="34"/>
    </row>
    <row r="90" spans="5:6" x14ac:dyDescent="0.2">
      <c r="E90" s="33"/>
      <c r="F90" s="34"/>
    </row>
    <row r="91" spans="5:6" x14ac:dyDescent="0.2">
      <c r="E91" s="33"/>
      <c r="F91" s="34"/>
    </row>
    <row r="92" spans="5:6" x14ac:dyDescent="0.2">
      <c r="E92" s="33"/>
      <c r="F92" s="34"/>
    </row>
    <row r="93" spans="5:6" x14ac:dyDescent="0.2">
      <c r="E93" s="33"/>
      <c r="F93" s="34"/>
    </row>
    <row r="94" spans="5:6" x14ac:dyDescent="0.2">
      <c r="E94" s="33"/>
      <c r="F94" s="34"/>
    </row>
    <row r="95" spans="5:6" x14ac:dyDescent="0.2">
      <c r="E95" s="33"/>
      <c r="F95" s="34"/>
    </row>
    <row r="96" spans="5:6" x14ac:dyDescent="0.2">
      <c r="E96" s="33"/>
      <c r="F96" s="34"/>
    </row>
    <row r="97" spans="5:6" x14ac:dyDescent="0.2">
      <c r="E97" s="33"/>
      <c r="F97" s="34"/>
    </row>
    <row r="98" spans="5:6" x14ac:dyDescent="0.2">
      <c r="E98" s="33"/>
      <c r="F98" s="34"/>
    </row>
    <row r="99" spans="5:6" x14ac:dyDescent="0.2">
      <c r="E99" s="33"/>
      <c r="F99" s="34"/>
    </row>
    <row r="100" spans="5:6" x14ac:dyDescent="0.2">
      <c r="E100" s="33"/>
      <c r="F100" s="34"/>
    </row>
    <row r="101" spans="5:6" x14ac:dyDescent="0.2">
      <c r="E101" s="33"/>
      <c r="F101" s="34"/>
    </row>
    <row r="102" spans="5:6" x14ac:dyDescent="0.2">
      <c r="E102" s="33"/>
      <c r="F102" s="34"/>
    </row>
    <row r="103" spans="5:6" x14ac:dyDescent="0.2">
      <c r="E103" s="33"/>
      <c r="F103" s="34"/>
    </row>
    <row r="104" spans="5:6" x14ac:dyDescent="0.2">
      <c r="E104" s="33"/>
      <c r="F104" s="34"/>
    </row>
    <row r="105" spans="5:6" x14ac:dyDescent="0.2">
      <c r="E105" s="33"/>
      <c r="F105" s="34"/>
    </row>
    <row r="106" spans="5:6" x14ac:dyDescent="0.2">
      <c r="E106" s="33"/>
      <c r="F106" s="34"/>
    </row>
    <row r="107" spans="5:6" x14ac:dyDescent="0.2">
      <c r="E107" s="33"/>
      <c r="F107" s="34"/>
    </row>
    <row r="108" spans="5:6" x14ac:dyDescent="0.2">
      <c r="E108" s="33"/>
      <c r="F108" s="34"/>
    </row>
    <row r="109" spans="5:6" x14ac:dyDescent="0.2">
      <c r="E109" s="33"/>
      <c r="F109" s="34"/>
    </row>
    <row r="110" spans="5:6" x14ac:dyDescent="0.2">
      <c r="E110" s="33"/>
      <c r="F110" s="34"/>
    </row>
    <row r="111" spans="5:6" x14ac:dyDescent="0.2">
      <c r="E111" s="33"/>
      <c r="F111" s="34"/>
    </row>
    <row r="112" spans="5:6" x14ac:dyDescent="0.2">
      <c r="E112" s="33"/>
      <c r="F112" s="33"/>
    </row>
    <row r="113" spans="5:6" x14ac:dyDescent="0.2">
      <c r="E113" s="33"/>
      <c r="F113" s="33"/>
    </row>
    <row r="114" spans="5:6" x14ac:dyDescent="0.2">
      <c r="E114" s="33"/>
      <c r="F114" s="33"/>
    </row>
    <row r="115" spans="5:6" x14ac:dyDescent="0.2">
      <c r="E115" s="33"/>
      <c r="F115" s="33"/>
    </row>
    <row r="116" spans="5:6" x14ac:dyDescent="0.2">
      <c r="E116" s="33"/>
      <c r="F116" s="33"/>
    </row>
    <row r="117" spans="5:6" x14ac:dyDescent="0.2">
      <c r="E117" s="33"/>
      <c r="F117" s="33"/>
    </row>
    <row r="118" spans="5:6" x14ac:dyDescent="0.2">
      <c r="E118" s="33"/>
      <c r="F118" s="33"/>
    </row>
    <row r="119" spans="5:6" x14ac:dyDescent="0.2">
      <c r="E119" s="33"/>
      <c r="F119" s="33"/>
    </row>
    <row r="120" spans="5:6" x14ac:dyDescent="0.2">
      <c r="E120" s="33"/>
      <c r="F120" s="33"/>
    </row>
    <row r="121" spans="5:6" x14ac:dyDescent="0.2">
      <c r="E121" s="33"/>
      <c r="F121" s="33"/>
    </row>
    <row r="122" spans="5:6" x14ac:dyDescent="0.2">
      <c r="E122" s="33"/>
      <c r="F122" s="33"/>
    </row>
    <row r="123" spans="5:6" x14ac:dyDescent="0.2">
      <c r="E123" s="33"/>
      <c r="F123" s="33"/>
    </row>
    <row r="124" spans="5:6" x14ac:dyDescent="0.2">
      <c r="E124" s="33"/>
      <c r="F124" s="33"/>
    </row>
    <row r="125" spans="5:6" x14ac:dyDescent="0.2">
      <c r="E125" s="33"/>
      <c r="F125" s="33"/>
    </row>
    <row r="126" spans="5:6" x14ac:dyDescent="0.2">
      <c r="E126" s="33"/>
      <c r="F126" s="33"/>
    </row>
    <row r="127" spans="5:6" x14ac:dyDescent="0.2">
      <c r="E127" s="33"/>
      <c r="F127" s="33"/>
    </row>
    <row r="128" spans="5:6" x14ac:dyDescent="0.2">
      <c r="E128" s="33"/>
      <c r="F128" s="33"/>
    </row>
    <row r="129" spans="5:6" x14ac:dyDescent="0.2">
      <c r="E129" s="33"/>
      <c r="F129" s="33"/>
    </row>
    <row r="130" spans="5:6" x14ac:dyDescent="0.2">
      <c r="E130" s="33"/>
      <c r="F130" s="33"/>
    </row>
    <row r="131" spans="5:6" x14ac:dyDescent="0.2">
      <c r="E131" s="33"/>
      <c r="F131" s="33"/>
    </row>
    <row r="132" spans="5:6" x14ac:dyDescent="0.2">
      <c r="E132" s="33"/>
      <c r="F132" s="33"/>
    </row>
    <row r="133" spans="5:6" x14ac:dyDescent="0.2">
      <c r="E133" s="33"/>
      <c r="F133" s="33"/>
    </row>
    <row r="134" spans="5:6" x14ac:dyDescent="0.2">
      <c r="E134" s="33"/>
      <c r="F134" s="33"/>
    </row>
    <row r="135" spans="5:6" x14ac:dyDescent="0.2">
      <c r="E135" s="33"/>
      <c r="F135" s="33"/>
    </row>
    <row r="136" spans="5:6" x14ac:dyDescent="0.2">
      <c r="E136" s="33"/>
      <c r="F136" s="33"/>
    </row>
    <row r="137" spans="5:6" x14ac:dyDescent="0.2">
      <c r="E137" s="33"/>
      <c r="F137" s="33"/>
    </row>
    <row r="138" spans="5:6" x14ac:dyDescent="0.2">
      <c r="E138" s="33"/>
      <c r="F138" s="33"/>
    </row>
    <row r="139" spans="5:6" x14ac:dyDescent="0.2">
      <c r="E139" s="33"/>
      <c r="F139" s="33"/>
    </row>
    <row r="140" spans="5:6" x14ac:dyDescent="0.2">
      <c r="E140" s="33"/>
      <c r="F140" s="33"/>
    </row>
    <row r="141" spans="5:6" x14ac:dyDescent="0.2">
      <c r="E141" s="33"/>
      <c r="F141" s="33"/>
    </row>
    <row r="142" spans="5:6" x14ac:dyDescent="0.2">
      <c r="E142" s="33"/>
      <c r="F142" s="33"/>
    </row>
    <row r="143" spans="5:6" x14ac:dyDescent="0.2">
      <c r="E143" s="33"/>
      <c r="F143" s="33"/>
    </row>
    <row r="144" spans="5:6" x14ac:dyDescent="0.2">
      <c r="E144" s="33"/>
      <c r="F144" s="33"/>
    </row>
    <row r="145" spans="5:6" x14ac:dyDescent="0.2">
      <c r="E145" s="33"/>
      <c r="F145" s="33"/>
    </row>
    <row r="146" spans="5:6" x14ac:dyDescent="0.2">
      <c r="E146" s="33"/>
      <c r="F146" s="33"/>
    </row>
    <row r="147" spans="5:6" x14ac:dyDescent="0.2">
      <c r="E147" s="33"/>
      <c r="F147" s="33"/>
    </row>
    <row r="148" spans="5:6" x14ac:dyDescent="0.2">
      <c r="E148" s="33"/>
      <c r="F148" s="33"/>
    </row>
    <row r="149" spans="5:6" x14ac:dyDescent="0.2">
      <c r="E149" s="33"/>
      <c r="F149" s="33"/>
    </row>
    <row r="150" spans="5:6" x14ac:dyDescent="0.2">
      <c r="E150" s="33"/>
      <c r="F150" s="33"/>
    </row>
    <row r="151" spans="5:6" x14ac:dyDescent="0.2">
      <c r="E151" s="33"/>
      <c r="F151" s="33"/>
    </row>
    <row r="152" spans="5:6" x14ac:dyDescent="0.2">
      <c r="E152" s="33"/>
      <c r="F152" s="33"/>
    </row>
    <row r="153" spans="5:6" x14ac:dyDescent="0.2">
      <c r="E153" s="33"/>
      <c r="F153" s="33"/>
    </row>
    <row r="154" spans="5:6" x14ac:dyDescent="0.2">
      <c r="E154" s="33"/>
      <c r="F154" s="33"/>
    </row>
    <row r="155" spans="5:6" x14ac:dyDescent="0.2">
      <c r="E155" s="33"/>
      <c r="F155" s="33"/>
    </row>
    <row r="156" spans="5:6" x14ac:dyDescent="0.2">
      <c r="E156" s="33"/>
      <c r="F156" s="33"/>
    </row>
    <row r="157" spans="5:6" x14ac:dyDescent="0.2">
      <c r="E157" s="33"/>
      <c r="F157" s="33"/>
    </row>
    <row r="158" spans="5:6" x14ac:dyDescent="0.2">
      <c r="E158" s="33"/>
      <c r="F158" s="33"/>
    </row>
    <row r="159" spans="5:6" x14ac:dyDescent="0.2">
      <c r="E159" s="33"/>
      <c r="F159" s="33"/>
    </row>
    <row r="160" spans="5:6" x14ac:dyDescent="0.2">
      <c r="E160" s="33"/>
      <c r="F160" s="33"/>
    </row>
    <row r="161" spans="5:6" x14ac:dyDescent="0.2">
      <c r="E161" s="33"/>
      <c r="F161" s="33"/>
    </row>
    <row r="162" spans="5:6" x14ac:dyDescent="0.2">
      <c r="E162" s="33"/>
      <c r="F162" s="33"/>
    </row>
    <row r="163" spans="5:6" x14ac:dyDescent="0.2">
      <c r="E163" s="33"/>
      <c r="F163" s="33"/>
    </row>
    <row r="164" spans="5:6" x14ac:dyDescent="0.2">
      <c r="E164" s="33"/>
      <c r="F164" s="33"/>
    </row>
    <row r="165" spans="5:6" x14ac:dyDescent="0.2">
      <c r="E165" s="33"/>
      <c r="F165" s="33"/>
    </row>
    <row r="166" spans="5:6" x14ac:dyDescent="0.2">
      <c r="E166" s="33"/>
      <c r="F166" s="33"/>
    </row>
    <row r="167" spans="5:6" x14ac:dyDescent="0.2">
      <c r="E167" s="33"/>
      <c r="F167" s="33"/>
    </row>
    <row r="168" spans="5:6" x14ac:dyDescent="0.2">
      <c r="E168" s="33"/>
      <c r="F168" s="33"/>
    </row>
    <row r="169" spans="5:6" x14ac:dyDescent="0.2">
      <c r="E169" s="33"/>
      <c r="F169" s="33"/>
    </row>
    <row r="170" spans="5:6" x14ac:dyDescent="0.2">
      <c r="E170" s="33"/>
      <c r="F170" s="33"/>
    </row>
    <row r="171" spans="5:6" x14ac:dyDescent="0.2">
      <c r="E171" s="33"/>
      <c r="F171" s="33"/>
    </row>
    <row r="172" spans="5:6" x14ac:dyDescent="0.2">
      <c r="E172" s="33"/>
      <c r="F172" s="33"/>
    </row>
    <row r="173" spans="5:6" x14ac:dyDescent="0.2">
      <c r="E173" s="33"/>
      <c r="F173" s="33"/>
    </row>
    <row r="174" spans="5:6" x14ac:dyDescent="0.2">
      <c r="E174" s="33"/>
      <c r="F174" s="33"/>
    </row>
    <row r="175" spans="5:6" x14ac:dyDescent="0.2">
      <c r="E175" s="33"/>
      <c r="F175" s="33"/>
    </row>
    <row r="176" spans="5:6" x14ac:dyDescent="0.2">
      <c r="E176" s="33"/>
      <c r="F176" s="33"/>
    </row>
    <row r="177" spans="5:6" x14ac:dyDescent="0.2">
      <c r="E177" s="33"/>
      <c r="F177" s="33"/>
    </row>
    <row r="178" spans="5:6" x14ac:dyDescent="0.2">
      <c r="E178" s="33"/>
      <c r="F178" s="33"/>
    </row>
    <row r="179" spans="5:6" x14ac:dyDescent="0.2">
      <c r="E179" s="33"/>
      <c r="F179" s="33"/>
    </row>
    <row r="180" spans="5:6" x14ac:dyDescent="0.2">
      <c r="E180" s="33"/>
      <c r="F180" s="33"/>
    </row>
    <row r="181" spans="5:6" x14ac:dyDescent="0.2">
      <c r="E181" s="33"/>
      <c r="F181" s="33"/>
    </row>
    <row r="182" spans="5:6" x14ac:dyDescent="0.2">
      <c r="E182" s="33"/>
      <c r="F182" s="33"/>
    </row>
    <row r="183" spans="5:6" x14ac:dyDescent="0.2">
      <c r="E183" s="33"/>
      <c r="F183" s="33"/>
    </row>
    <row r="184" spans="5:6" x14ac:dyDescent="0.2">
      <c r="E184" s="33"/>
      <c r="F184" s="33"/>
    </row>
    <row r="185" spans="5:6" x14ac:dyDescent="0.2">
      <c r="E185" s="33"/>
      <c r="F185" s="33"/>
    </row>
    <row r="186" spans="5:6" x14ac:dyDescent="0.2">
      <c r="E186" s="33"/>
      <c r="F186" s="33"/>
    </row>
    <row r="187" spans="5:6" x14ac:dyDescent="0.2">
      <c r="E187" s="33"/>
      <c r="F187" s="33"/>
    </row>
    <row r="188" spans="5:6" x14ac:dyDescent="0.2">
      <c r="E188" s="33"/>
      <c r="F188" s="33"/>
    </row>
    <row r="189" spans="5:6" x14ac:dyDescent="0.2">
      <c r="E189" s="33"/>
      <c r="F189" s="33"/>
    </row>
    <row r="190" spans="5:6" x14ac:dyDescent="0.2">
      <c r="E190" s="33"/>
      <c r="F190" s="33"/>
    </row>
    <row r="191" spans="5:6" x14ac:dyDescent="0.2">
      <c r="E191" s="33"/>
      <c r="F191" s="33"/>
    </row>
    <row r="192" spans="5:6" x14ac:dyDescent="0.2">
      <c r="E192" s="33"/>
      <c r="F192" s="33"/>
    </row>
    <row r="193" spans="5:6" x14ac:dyDescent="0.2">
      <c r="E193" s="33"/>
      <c r="F193" s="33"/>
    </row>
    <row r="194" spans="5:6" x14ac:dyDescent="0.2">
      <c r="E194" s="33"/>
      <c r="F194" s="33"/>
    </row>
    <row r="195" spans="5:6" x14ac:dyDescent="0.2">
      <c r="E195" s="33"/>
      <c r="F195" s="33"/>
    </row>
    <row r="196" spans="5:6" x14ac:dyDescent="0.2">
      <c r="E196" s="33"/>
      <c r="F196" s="33"/>
    </row>
    <row r="197" spans="5:6" x14ac:dyDescent="0.2">
      <c r="E197" s="33"/>
      <c r="F197" s="33"/>
    </row>
    <row r="198" spans="5:6" x14ac:dyDescent="0.2">
      <c r="E198" s="33"/>
      <c r="F198" s="33"/>
    </row>
    <row r="199" spans="5:6" x14ac:dyDescent="0.2">
      <c r="E199" s="33"/>
      <c r="F199" s="33"/>
    </row>
    <row r="200" spans="5:6" x14ac:dyDescent="0.2">
      <c r="E200" s="33"/>
      <c r="F200" s="33"/>
    </row>
    <row r="201" spans="5:6" x14ac:dyDescent="0.2">
      <c r="E201" s="33"/>
      <c r="F201" s="33"/>
    </row>
    <row r="202" spans="5:6" x14ac:dyDescent="0.2">
      <c r="E202" s="33"/>
      <c r="F202" s="33"/>
    </row>
    <row r="203" spans="5:6" x14ac:dyDescent="0.2">
      <c r="E203" s="33"/>
      <c r="F203" s="33"/>
    </row>
    <row r="204" spans="5:6" x14ac:dyDescent="0.2">
      <c r="E204" s="33"/>
      <c r="F204" s="33"/>
    </row>
    <row r="205" spans="5:6" x14ac:dyDescent="0.2">
      <c r="E205" s="33"/>
      <c r="F205" s="33"/>
    </row>
    <row r="206" spans="5:6" x14ac:dyDescent="0.2">
      <c r="E206" s="33"/>
      <c r="F206" s="33"/>
    </row>
    <row r="207" spans="5:6" x14ac:dyDescent="0.2">
      <c r="E207" s="33"/>
      <c r="F207" s="33"/>
    </row>
    <row r="208" spans="5:6" x14ac:dyDescent="0.2">
      <c r="E208" s="33"/>
      <c r="F208" s="33"/>
    </row>
    <row r="209" spans="5:6" x14ac:dyDescent="0.2">
      <c r="E209" s="33"/>
      <c r="F209" s="33"/>
    </row>
    <row r="210" spans="5:6" x14ac:dyDescent="0.2">
      <c r="E210" s="33"/>
      <c r="F210" s="33"/>
    </row>
    <row r="211" spans="5:6" x14ac:dyDescent="0.2">
      <c r="E211" s="33"/>
      <c r="F211" s="33"/>
    </row>
    <row r="212" spans="5:6" x14ac:dyDescent="0.2">
      <c r="E212" s="33"/>
      <c r="F212" s="33"/>
    </row>
    <row r="213" spans="5:6" x14ac:dyDescent="0.2">
      <c r="E213" s="33"/>
      <c r="F213" s="33"/>
    </row>
    <row r="214" spans="5:6" x14ac:dyDescent="0.2">
      <c r="E214" s="33"/>
      <c r="F214" s="33"/>
    </row>
    <row r="215" spans="5:6" x14ac:dyDescent="0.2">
      <c r="E215" s="33"/>
      <c r="F215" s="33"/>
    </row>
    <row r="216" spans="5:6" x14ac:dyDescent="0.2">
      <c r="E216" s="33"/>
      <c r="F216" s="33"/>
    </row>
    <row r="217" spans="5:6" x14ac:dyDescent="0.2">
      <c r="E217" s="33"/>
      <c r="F217" s="33"/>
    </row>
    <row r="218" spans="5:6" x14ac:dyDescent="0.2">
      <c r="E218" s="33"/>
      <c r="F218" s="33"/>
    </row>
    <row r="219" spans="5:6" x14ac:dyDescent="0.2">
      <c r="E219" s="33"/>
      <c r="F219" s="33"/>
    </row>
    <row r="220" spans="5:6" x14ac:dyDescent="0.2">
      <c r="E220" s="33"/>
      <c r="F220" s="33"/>
    </row>
    <row r="221" spans="5:6" x14ac:dyDescent="0.2">
      <c r="E221" s="33"/>
      <c r="F221" s="33"/>
    </row>
    <row r="222" spans="5:6" x14ac:dyDescent="0.2">
      <c r="E222" s="33"/>
      <c r="F222" s="33"/>
    </row>
    <row r="223" spans="5:6" x14ac:dyDescent="0.2">
      <c r="E223" s="33"/>
      <c r="F223" s="33"/>
    </row>
    <row r="224" spans="5:6" x14ac:dyDescent="0.2">
      <c r="E224" s="33"/>
      <c r="F224" s="33"/>
    </row>
    <row r="225" spans="5:6" x14ac:dyDescent="0.2">
      <c r="E225" s="33"/>
      <c r="F225" s="33"/>
    </row>
    <row r="226" spans="5:6" x14ac:dyDescent="0.2">
      <c r="E226" s="33"/>
      <c r="F226" s="33"/>
    </row>
    <row r="227" spans="5:6" x14ac:dyDescent="0.2">
      <c r="E227" s="33"/>
      <c r="F227" s="33"/>
    </row>
    <row r="228" spans="5:6" x14ac:dyDescent="0.2">
      <c r="E228" s="33"/>
      <c r="F228" s="33"/>
    </row>
    <row r="229" spans="5:6" x14ac:dyDescent="0.2">
      <c r="E229" s="33"/>
      <c r="F229" s="33"/>
    </row>
    <row r="230" spans="5:6" x14ac:dyDescent="0.2">
      <c r="E230" s="33"/>
      <c r="F230" s="33"/>
    </row>
    <row r="231" spans="5:6" x14ac:dyDescent="0.2">
      <c r="E231" s="33"/>
      <c r="F231" s="33"/>
    </row>
    <row r="232" spans="5:6" x14ac:dyDescent="0.2">
      <c r="E232" s="33"/>
      <c r="F232" s="33"/>
    </row>
    <row r="233" spans="5:6" x14ac:dyDescent="0.2">
      <c r="E233" s="33"/>
      <c r="F233" s="33"/>
    </row>
    <row r="234" spans="5:6" x14ac:dyDescent="0.2">
      <c r="E234" s="33"/>
      <c r="F234" s="33"/>
    </row>
    <row r="235" spans="5:6" x14ac:dyDescent="0.2">
      <c r="E235" s="33"/>
      <c r="F235" s="33"/>
    </row>
    <row r="236" spans="5:6" x14ac:dyDescent="0.2">
      <c r="E236" s="33"/>
      <c r="F236" s="33"/>
    </row>
    <row r="237" spans="5:6" x14ac:dyDescent="0.2">
      <c r="E237" s="33"/>
      <c r="F237" s="33"/>
    </row>
    <row r="238" spans="5:6" x14ac:dyDescent="0.2">
      <c r="E238" s="33"/>
      <c r="F238" s="33"/>
    </row>
    <row r="239" spans="5:6" x14ac:dyDescent="0.2">
      <c r="E239" s="33"/>
      <c r="F239" s="33"/>
    </row>
    <row r="240" spans="5:6" x14ac:dyDescent="0.2">
      <c r="E240" s="33"/>
      <c r="F240" s="33"/>
    </row>
    <row r="241" spans="5:6" x14ac:dyDescent="0.2">
      <c r="E241" s="33"/>
      <c r="F241" s="33"/>
    </row>
    <row r="242" spans="5:6" x14ac:dyDescent="0.2">
      <c r="E242" s="33"/>
      <c r="F242" s="33"/>
    </row>
    <row r="243" spans="5:6" x14ac:dyDescent="0.2">
      <c r="E243" s="33"/>
      <c r="F243" s="33"/>
    </row>
    <row r="244" spans="5:6" x14ac:dyDescent="0.2">
      <c r="E244" s="33"/>
      <c r="F244" s="33"/>
    </row>
    <row r="245" spans="5:6" x14ac:dyDescent="0.2">
      <c r="E245" s="33"/>
      <c r="F245" s="33"/>
    </row>
    <row r="246" spans="5:6" x14ac:dyDescent="0.2">
      <c r="E246" s="33"/>
      <c r="F246" s="33"/>
    </row>
    <row r="247" spans="5:6" x14ac:dyDescent="0.2">
      <c r="E247" s="33"/>
      <c r="F247" s="33"/>
    </row>
    <row r="248" spans="5:6" x14ac:dyDescent="0.2">
      <c r="E248" s="33"/>
      <c r="F248" s="33"/>
    </row>
    <row r="249" spans="5:6" x14ac:dyDescent="0.2">
      <c r="E249" s="33"/>
      <c r="F249" s="33"/>
    </row>
    <row r="250" spans="5:6" x14ac:dyDescent="0.2">
      <c r="E250" s="33"/>
      <c r="F250" s="33"/>
    </row>
    <row r="251" spans="5:6" x14ac:dyDescent="0.2">
      <c r="E251" s="33"/>
      <c r="F251" s="33"/>
    </row>
    <row r="252" spans="5:6" x14ac:dyDescent="0.2">
      <c r="E252" s="33"/>
      <c r="F252" s="33"/>
    </row>
    <row r="253" spans="5:6" x14ac:dyDescent="0.2">
      <c r="E253" s="33"/>
      <c r="F253" s="33"/>
    </row>
    <row r="254" spans="5:6" x14ac:dyDescent="0.2">
      <c r="E254" s="33"/>
      <c r="F254" s="33"/>
    </row>
    <row r="255" spans="5:6" x14ac:dyDescent="0.2">
      <c r="E255" s="33"/>
      <c r="F255" s="33"/>
    </row>
    <row r="256" spans="5:6" x14ac:dyDescent="0.2">
      <c r="E256" s="33"/>
      <c r="F256" s="33"/>
    </row>
    <row r="257" spans="5:6" x14ac:dyDescent="0.2">
      <c r="E257" s="33"/>
      <c r="F257" s="33"/>
    </row>
    <row r="258" spans="5:6" x14ac:dyDescent="0.2">
      <c r="E258" s="33"/>
      <c r="F258" s="33"/>
    </row>
    <row r="259" spans="5:6" x14ac:dyDescent="0.2">
      <c r="E259" s="33"/>
      <c r="F259" s="33"/>
    </row>
    <row r="260" spans="5:6" x14ac:dyDescent="0.2">
      <c r="E260" s="33"/>
      <c r="F260" s="33"/>
    </row>
    <row r="261" spans="5:6" x14ac:dyDescent="0.2">
      <c r="E261" s="33"/>
      <c r="F261" s="33"/>
    </row>
    <row r="262" spans="5:6" x14ac:dyDescent="0.2">
      <c r="E262" s="33"/>
      <c r="F262" s="33"/>
    </row>
    <row r="263" spans="5:6" x14ac:dyDescent="0.2">
      <c r="E263" s="33"/>
      <c r="F263" s="33"/>
    </row>
    <row r="264" spans="5:6" x14ac:dyDescent="0.2">
      <c r="E264" s="33"/>
      <c r="F264" s="33"/>
    </row>
    <row r="265" spans="5:6" x14ac:dyDescent="0.2">
      <c r="E265" s="33"/>
      <c r="F265" s="33"/>
    </row>
    <row r="266" spans="5:6" x14ac:dyDescent="0.2">
      <c r="E266" s="33"/>
      <c r="F266" s="33"/>
    </row>
    <row r="267" spans="5:6" x14ac:dyDescent="0.2">
      <c r="E267" s="33"/>
      <c r="F267" s="33"/>
    </row>
    <row r="268" spans="5:6" x14ac:dyDescent="0.2">
      <c r="E268" s="33"/>
      <c r="F268" s="33"/>
    </row>
    <row r="269" spans="5:6" x14ac:dyDescent="0.2">
      <c r="E269" s="33"/>
      <c r="F269" s="33"/>
    </row>
    <row r="270" spans="5:6" x14ac:dyDescent="0.2">
      <c r="E270" s="33"/>
      <c r="F270" s="33"/>
    </row>
    <row r="271" spans="5:6" x14ac:dyDescent="0.2">
      <c r="E271" s="33"/>
      <c r="F271" s="33"/>
    </row>
    <row r="272" spans="5:6" x14ac:dyDescent="0.2">
      <c r="E272" s="33"/>
      <c r="F272" s="33"/>
    </row>
    <row r="273" spans="5:6" x14ac:dyDescent="0.2">
      <c r="E273" s="33"/>
      <c r="F273" s="33"/>
    </row>
    <row r="274" spans="5:6" x14ac:dyDescent="0.2">
      <c r="E274" s="33"/>
      <c r="F274" s="33"/>
    </row>
    <row r="275" spans="5:6" x14ac:dyDescent="0.2">
      <c r="E275" s="33"/>
      <c r="F275" s="33"/>
    </row>
    <row r="276" spans="5:6" x14ac:dyDescent="0.2">
      <c r="E276" s="33"/>
      <c r="F276" s="33"/>
    </row>
    <row r="277" spans="5:6" x14ac:dyDescent="0.2">
      <c r="E277" s="33"/>
      <c r="F277" s="33"/>
    </row>
    <row r="278" spans="5:6" x14ac:dyDescent="0.2">
      <c r="E278" s="33"/>
      <c r="F278" s="33"/>
    </row>
    <row r="279" spans="5:6" x14ac:dyDescent="0.2">
      <c r="E279" s="33"/>
      <c r="F279" s="33"/>
    </row>
    <row r="280" spans="5:6" x14ac:dyDescent="0.2">
      <c r="E280" s="33"/>
      <c r="F280" s="33"/>
    </row>
    <row r="281" spans="5:6" x14ac:dyDescent="0.2">
      <c r="E281" s="33"/>
      <c r="F281" s="33"/>
    </row>
    <row r="282" spans="5:6" x14ac:dyDescent="0.2">
      <c r="E282" s="33"/>
      <c r="F282" s="33"/>
    </row>
    <row r="283" spans="5:6" x14ac:dyDescent="0.2">
      <c r="E283" s="33"/>
      <c r="F283" s="33"/>
    </row>
    <row r="284" spans="5:6" x14ac:dyDescent="0.2">
      <c r="E284" s="33"/>
      <c r="F284" s="33"/>
    </row>
    <row r="285" spans="5:6" x14ac:dyDescent="0.2">
      <c r="E285" s="33"/>
      <c r="F285" s="33"/>
    </row>
    <row r="286" spans="5:6" x14ac:dyDescent="0.2">
      <c r="E286" s="33"/>
      <c r="F286" s="33"/>
    </row>
    <row r="287" spans="5:6" x14ac:dyDescent="0.2">
      <c r="E287" s="33"/>
      <c r="F287" s="33"/>
    </row>
    <row r="288" spans="5:6" x14ac:dyDescent="0.2">
      <c r="E288" s="33"/>
      <c r="F288" s="33"/>
    </row>
    <row r="289" spans="5:6" x14ac:dyDescent="0.2">
      <c r="E289" s="33"/>
      <c r="F289" s="33"/>
    </row>
    <row r="290" spans="5:6" x14ac:dyDescent="0.2">
      <c r="E290" s="33"/>
      <c r="F290" s="33"/>
    </row>
    <row r="291" spans="5:6" x14ac:dyDescent="0.2">
      <c r="E291" s="33"/>
      <c r="F291" s="33"/>
    </row>
    <row r="292" spans="5:6" x14ac:dyDescent="0.2">
      <c r="E292" s="33"/>
      <c r="F292" s="33"/>
    </row>
    <row r="293" spans="5:6" x14ac:dyDescent="0.2">
      <c r="E293" s="33"/>
      <c r="F293" s="33"/>
    </row>
    <row r="294" spans="5:6" x14ac:dyDescent="0.2">
      <c r="E294" s="33"/>
      <c r="F294" s="33"/>
    </row>
    <row r="295" spans="5:6" x14ac:dyDescent="0.2">
      <c r="E295" s="33"/>
      <c r="F295" s="33"/>
    </row>
    <row r="296" spans="5:6" x14ac:dyDescent="0.2">
      <c r="E296" s="33"/>
      <c r="F296" s="33"/>
    </row>
    <row r="297" spans="5:6" x14ac:dyDescent="0.2">
      <c r="E297" s="33"/>
      <c r="F297" s="33"/>
    </row>
    <row r="298" spans="5:6" x14ac:dyDescent="0.2">
      <c r="E298" s="33"/>
      <c r="F298" s="33"/>
    </row>
    <row r="299" spans="5:6" x14ac:dyDescent="0.2">
      <c r="E299" s="33"/>
      <c r="F299" s="33"/>
    </row>
    <row r="300" spans="5:6" x14ac:dyDescent="0.2">
      <c r="E300" s="33"/>
      <c r="F300" s="33"/>
    </row>
    <row r="301" spans="5:6" x14ac:dyDescent="0.2">
      <c r="E301" s="33"/>
      <c r="F301" s="33"/>
    </row>
    <row r="302" spans="5:6" x14ac:dyDescent="0.2">
      <c r="E302" s="33"/>
      <c r="F302" s="33"/>
    </row>
    <row r="303" spans="5:6" x14ac:dyDescent="0.2">
      <c r="E303" s="33"/>
      <c r="F303" s="33"/>
    </row>
    <row r="304" spans="5:6" x14ac:dyDescent="0.2">
      <c r="E304" s="33"/>
      <c r="F304" s="33"/>
    </row>
    <row r="305" spans="5:6" x14ac:dyDescent="0.2">
      <c r="E305" s="33"/>
      <c r="F305" s="33"/>
    </row>
    <row r="306" spans="5:6" x14ac:dyDescent="0.2">
      <c r="E306" s="33"/>
      <c r="F306" s="33"/>
    </row>
    <row r="307" spans="5:6" x14ac:dyDescent="0.2">
      <c r="E307" s="33"/>
      <c r="F307" s="33"/>
    </row>
    <row r="308" spans="5:6" x14ac:dyDescent="0.2">
      <c r="E308" s="33"/>
      <c r="F308" s="33"/>
    </row>
    <row r="309" spans="5:6" x14ac:dyDescent="0.2">
      <c r="E309" s="33"/>
      <c r="F309" s="33"/>
    </row>
    <row r="310" spans="5:6" x14ac:dyDescent="0.2">
      <c r="E310" s="33"/>
      <c r="F310" s="33"/>
    </row>
    <row r="311" spans="5:6" x14ac:dyDescent="0.2">
      <c r="E311" s="33"/>
      <c r="F311" s="33"/>
    </row>
    <row r="312" spans="5:6" x14ac:dyDescent="0.2">
      <c r="E312" s="33"/>
      <c r="F312" s="33"/>
    </row>
    <row r="313" spans="5:6" x14ac:dyDescent="0.2">
      <c r="E313" s="33"/>
      <c r="F313" s="33"/>
    </row>
    <row r="314" spans="5:6" x14ac:dyDescent="0.2">
      <c r="E314" s="33"/>
      <c r="F314" s="33"/>
    </row>
    <row r="315" spans="5:6" x14ac:dyDescent="0.2">
      <c r="E315" s="33"/>
      <c r="F315" s="33"/>
    </row>
    <row r="316" spans="5:6" x14ac:dyDescent="0.2">
      <c r="E316" s="33"/>
      <c r="F316" s="33"/>
    </row>
    <row r="317" spans="5:6" x14ac:dyDescent="0.2">
      <c r="E317" s="33"/>
      <c r="F317" s="33"/>
    </row>
    <row r="318" spans="5:6" x14ac:dyDescent="0.2">
      <c r="E318" s="33"/>
      <c r="F318" s="33"/>
    </row>
    <row r="319" spans="5:6" x14ac:dyDescent="0.2">
      <c r="E319" s="33"/>
      <c r="F319" s="33"/>
    </row>
    <row r="320" spans="5:6" x14ac:dyDescent="0.2">
      <c r="E320" s="33"/>
      <c r="F320" s="33"/>
    </row>
    <row r="321" spans="5:6" x14ac:dyDescent="0.2">
      <c r="E321" s="33"/>
      <c r="F321" s="33"/>
    </row>
    <row r="322" spans="5:6" x14ac:dyDescent="0.2">
      <c r="E322" s="33"/>
      <c r="F322" s="33"/>
    </row>
    <row r="323" spans="5:6" x14ac:dyDescent="0.2">
      <c r="E323" s="33"/>
      <c r="F323" s="33"/>
    </row>
    <row r="324" spans="5:6" x14ac:dyDescent="0.2">
      <c r="E324" s="33"/>
      <c r="F324" s="33"/>
    </row>
    <row r="325" spans="5:6" x14ac:dyDescent="0.2">
      <c r="E325" s="33"/>
      <c r="F325" s="33"/>
    </row>
    <row r="326" spans="5:6" x14ac:dyDescent="0.2">
      <c r="E326" s="33"/>
      <c r="F326" s="33"/>
    </row>
    <row r="327" spans="5:6" x14ac:dyDescent="0.2">
      <c r="E327" s="33"/>
      <c r="F327" s="33"/>
    </row>
    <row r="328" spans="5:6" x14ac:dyDescent="0.2">
      <c r="E328" s="33"/>
      <c r="F328" s="33"/>
    </row>
    <row r="329" spans="5:6" x14ac:dyDescent="0.2">
      <c r="E329" s="33"/>
      <c r="F329" s="33"/>
    </row>
    <row r="330" spans="5:6" x14ac:dyDescent="0.2">
      <c r="E330" s="33"/>
      <c r="F330" s="33"/>
    </row>
    <row r="331" spans="5:6" x14ac:dyDescent="0.2">
      <c r="E331" s="33"/>
      <c r="F331" s="33"/>
    </row>
    <row r="332" spans="5:6" x14ac:dyDescent="0.2">
      <c r="E332" s="33"/>
      <c r="F332" s="33"/>
    </row>
    <row r="333" spans="5:6" x14ac:dyDescent="0.2">
      <c r="E333" s="33"/>
      <c r="F333" s="33"/>
    </row>
    <row r="334" spans="5:6" x14ac:dyDescent="0.2">
      <c r="E334" s="33"/>
      <c r="F334" s="33"/>
    </row>
    <row r="335" spans="5:6" x14ac:dyDescent="0.2">
      <c r="E335" s="33"/>
      <c r="F335" s="33"/>
    </row>
    <row r="336" spans="5:6" x14ac:dyDescent="0.2">
      <c r="E336" s="33"/>
      <c r="F336" s="33"/>
    </row>
    <row r="337" spans="5:6" x14ac:dyDescent="0.2">
      <c r="E337" s="33"/>
      <c r="F337" s="33"/>
    </row>
    <row r="338" spans="5:6" x14ac:dyDescent="0.2">
      <c r="E338" s="33"/>
      <c r="F338" s="33"/>
    </row>
    <row r="339" spans="5:6" x14ac:dyDescent="0.2">
      <c r="E339" s="33"/>
      <c r="F339" s="33"/>
    </row>
    <row r="340" spans="5:6" x14ac:dyDescent="0.2">
      <c r="E340" s="33"/>
      <c r="F340" s="33"/>
    </row>
    <row r="341" spans="5:6" x14ac:dyDescent="0.2">
      <c r="E341" s="33"/>
      <c r="F341" s="33"/>
    </row>
    <row r="342" spans="5:6" x14ac:dyDescent="0.2">
      <c r="E342" s="33"/>
      <c r="F342" s="33"/>
    </row>
    <row r="343" spans="5:6" x14ac:dyDescent="0.2">
      <c r="E343" s="33"/>
      <c r="F343" s="33"/>
    </row>
    <row r="344" spans="5:6" x14ac:dyDescent="0.2">
      <c r="E344" s="33"/>
      <c r="F344" s="33"/>
    </row>
    <row r="345" spans="5:6" x14ac:dyDescent="0.2">
      <c r="E345" s="33"/>
      <c r="F345" s="33"/>
    </row>
    <row r="346" spans="5:6" x14ac:dyDescent="0.2">
      <c r="E346" s="33"/>
      <c r="F346" s="33"/>
    </row>
    <row r="347" spans="5:6" x14ac:dyDescent="0.2">
      <c r="E347" s="33"/>
      <c r="F347" s="33"/>
    </row>
    <row r="348" spans="5:6" x14ac:dyDescent="0.2">
      <c r="E348" s="33"/>
      <c r="F348" s="33"/>
    </row>
    <row r="349" spans="5:6" x14ac:dyDescent="0.2">
      <c r="E349" s="33"/>
      <c r="F349" s="33"/>
    </row>
    <row r="350" spans="5:6" x14ac:dyDescent="0.2">
      <c r="E350" s="33"/>
      <c r="F350" s="33"/>
    </row>
    <row r="351" spans="5:6" x14ac:dyDescent="0.2">
      <c r="E351" s="33"/>
      <c r="F351" s="33"/>
    </row>
    <row r="352" spans="5:6" x14ac:dyDescent="0.2">
      <c r="E352" s="33"/>
      <c r="F352" s="33"/>
    </row>
    <row r="353" spans="5:6" x14ac:dyDescent="0.2">
      <c r="E353" s="33"/>
      <c r="F353" s="33"/>
    </row>
    <row r="354" spans="5:6" x14ac:dyDescent="0.2">
      <c r="E354" s="33"/>
      <c r="F354" s="33"/>
    </row>
    <row r="355" spans="5:6" x14ac:dyDescent="0.2">
      <c r="E355" s="33"/>
      <c r="F355" s="33"/>
    </row>
    <row r="356" spans="5:6" x14ac:dyDescent="0.2">
      <c r="E356" s="33"/>
      <c r="F356" s="33"/>
    </row>
    <row r="357" spans="5:6" x14ac:dyDescent="0.2">
      <c r="E357" s="33"/>
      <c r="F357" s="33"/>
    </row>
    <row r="358" spans="5:6" x14ac:dyDescent="0.2">
      <c r="E358" s="33"/>
      <c r="F358" s="33"/>
    </row>
    <row r="359" spans="5:6" x14ac:dyDescent="0.2">
      <c r="E359" s="33"/>
      <c r="F359" s="33"/>
    </row>
    <row r="360" spans="5:6" x14ac:dyDescent="0.2">
      <c r="E360" s="33"/>
      <c r="F360" s="33"/>
    </row>
    <row r="361" spans="5:6" x14ac:dyDescent="0.2">
      <c r="E361" s="33"/>
      <c r="F361" s="33"/>
    </row>
    <row r="362" spans="5:6" x14ac:dyDescent="0.2">
      <c r="E362" s="33"/>
      <c r="F362" s="33"/>
    </row>
    <row r="363" spans="5:6" x14ac:dyDescent="0.2">
      <c r="E363" s="33"/>
      <c r="F363" s="33"/>
    </row>
    <row r="364" spans="5:6" x14ac:dyDescent="0.2">
      <c r="E364" s="33"/>
      <c r="F364" s="33"/>
    </row>
    <row r="365" spans="5:6" x14ac:dyDescent="0.2">
      <c r="E365" s="33"/>
      <c r="F365" s="33"/>
    </row>
    <row r="366" spans="5:6" x14ac:dyDescent="0.2">
      <c r="E366" s="33"/>
      <c r="F366" s="33"/>
    </row>
    <row r="367" spans="5:6" x14ac:dyDescent="0.2">
      <c r="E367" s="33"/>
      <c r="F367" s="33"/>
    </row>
    <row r="368" spans="5:6" x14ac:dyDescent="0.2">
      <c r="E368" s="33"/>
      <c r="F368" s="33"/>
    </row>
    <row r="369" spans="5:6" x14ac:dyDescent="0.2">
      <c r="E369" s="33"/>
      <c r="F369" s="33"/>
    </row>
    <row r="370" spans="5:6" x14ac:dyDescent="0.2">
      <c r="E370" s="33"/>
      <c r="F370" s="33"/>
    </row>
    <row r="371" spans="5:6" x14ac:dyDescent="0.2">
      <c r="E371" s="33"/>
      <c r="F371" s="33"/>
    </row>
    <row r="372" spans="5:6" x14ac:dyDescent="0.2">
      <c r="E372" s="33"/>
      <c r="F372" s="33"/>
    </row>
    <row r="373" spans="5:6" x14ac:dyDescent="0.2">
      <c r="E373" s="33"/>
      <c r="F373" s="33"/>
    </row>
    <row r="374" spans="5:6" x14ac:dyDescent="0.2">
      <c r="E374" s="33"/>
      <c r="F374" s="33"/>
    </row>
    <row r="375" spans="5:6" x14ac:dyDescent="0.2">
      <c r="E375" s="33"/>
      <c r="F375" s="33"/>
    </row>
    <row r="376" spans="5:6" x14ac:dyDescent="0.2">
      <c r="E376" s="33"/>
      <c r="F376" s="33"/>
    </row>
    <row r="377" spans="5:6" x14ac:dyDescent="0.2">
      <c r="E377" s="33"/>
      <c r="F377" s="33"/>
    </row>
    <row r="378" spans="5:6" x14ac:dyDescent="0.2">
      <c r="E378" s="33"/>
      <c r="F378" s="33"/>
    </row>
    <row r="379" spans="5:6" x14ac:dyDescent="0.2">
      <c r="E379" s="33"/>
      <c r="F379" s="33"/>
    </row>
    <row r="380" spans="5:6" x14ac:dyDescent="0.2">
      <c r="E380" s="33"/>
      <c r="F380" s="33"/>
    </row>
    <row r="381" spans="5:6" x14ac:dyDescent="0.2">
      <c r="E381" s="33"/>
      <c r="F381" s="33"/>
    </row>
    <row r="382" spans="5:6" x14ac:dyDescent="0.2">
      <c r="E382" s="33"/>
      <c r="F382" s="33"/>
    </row>
    <row r="383" spans="5:6" x14ac:dyDescent="0.2">
      <c r="E383" s="33"/>
      <c r="F383" s="33"/>
    </row>
    <row r="384" spans="5:6" x14ac:dyDescent="0.2">
      <c r="E384" s="33"/>
      <c r="F384" s="33"/>
    </row>
    <row r="385" spans="5:6" x14ac:dyDescent="0.2">
      <c r="E385" s="33"/>
      <c r="F385" s="33"/>
    </row>
    <row r="386" spans="5:6" x14ac:dyDescent="0.2">
      <c r="E386" s="33"/>
      <c r="F386" s="33"/>
    </row>
    <row r="387" spans="5:6" x14ac:dyDescent="0.2">
      <c r="E387" s="33"/>
      <c r="F387" s="33"/>
    </row>
    <row r="388" spans="5:6" x14ac:dyDescent="0.2">
      <c r="E388" s="33"/>
      <c r="F388" s="33"/>
    </row>
    <row r="389" spans="5:6" x14ac:dyDescent="0.2">
      <c r="E389" s="33"/>
      <c r="F389" s="33"/>
    </row>
    <row r="390" spans="5:6" x14ac:dyDescent="0.2">
      <c r="E390" s="33"/>
      <c r="F390" s="33"/>
    </row>
    <row r="391" spans="5:6" x14ac:dyDescent="0.2">
      <c r="E391" s="33"/>
      <c r="F391" s="33"/>
    </row>
    <row r="392" spans="5:6" x14ac:dyDescent="0.2">
      <c r="E392" s="33"/>
      <c r="F392" s="33"/>
    </row>
    <row r="393" spans="5:6" x14ac:dyDescent="0.2">
      <c r="E393" s="33"/>
      <c r="F393" s="33"/>
    </row>
    <row r="394" spans="5:6" x14ac:dyDescent="0.2">
      <c r="E394" s="33"/>
      <c r="F394" s="33"/>
    </row>
    <row r="395" spans="5:6" x14ac:dyDescent="0.2">
      <c r="E395" s="33"/>
      <c r="F395" s="33"/>
    </row>
    <row r="396" spans="5:6" x14ac:dyDescent="0.2">
      <c r="E396" s="33"/>
      <c r="F396" s="33"/>
    </row>
    <row r="397" spans="5:6" x14ac:dyDescent="0.2">
      <c r="E397" s="33"/>
      <c r="F397" s="33"/>
    </row>
    <row r="398" spans="5:6" x14ac:dyDescent="0.2">
      <c r="E398" s="33"/>
      <c r="F398" s="33"/>
    </row>
    <row r="399" spans="5:6" x14ac:dyDescent="0.2">
      <c r="E399" s="33"/>
      <c r="F399" s="33"/>
    </row>
    <row r="400" spans="5:6" x14ac:dyDescent="0.2">
      <c r="E400" s="33"/>
      <c r="F400" s="33"/>
    </row>
    <row r="401" spans="5:6" x14ac:dyDescent="0.2">
      <c r="E401" s="33"/>
      <c r="F401" s="33"/>
    </row>
    <row r="402" spans="5:6" x14ac:dyDescent="0.2">
      <c r="E402" s="33"/>
      <c r="F402" s="33"/>
    </row>
    <row r="403" spans="5:6" x14ac:dyDescent="0.2">
      <c r="E403" s="33"/>
      <c r="F403" s="33"/>
    </row>
    <row r="404" spans="5:6" x14ac:dyDescent="0.2">
      <c r="E404" s="33"/>
      <c r="F404" s="33"/>
    </row>
    <row r="405" spans="5:6" x14ac:dyDescent="0.2">
      <c r="E405" s="33"/>
      <c r="F405" s="33"/>
    </row>
    <row r="406" spans="5:6" x14ac:dyDescent="0.2">
      <c r="E406" s="33"/>
      <c r="F406" s="33"/>
    </row>
    <row r="407" spans="5:6" x14ac:dyDescent="0.2">
      <c r="E407" s="33"/>
      <c r="F407" s="33"/>
    </row>
    <row r="408" spans="5:6" x14ac:dyDescent="0.2">
      <c r="E408" s="33"/>
      <c r="F408" s="33"/>
    </row>
    <row r="409" spans="5:6" x14ac:dyDescent="0.2">
      <c r="E409" s="33"/>
      <c r="F409" s="33"/>
    </row>
    <row r="410" spans="5:6" x14ac:dyDescent="0.2">
      <c r="E410" s="33"/>
      <c r="F410" s="33"/>
    </row>
    <row r="411" spans="5:6" x14ac:dyDescent="0.2">
      <c r="E411" s="33"/>
      <c r="F411" s="33"/>
    </row>
    <row r="412" spans="5:6" x14ac:dyDescent="0.2">
      <c r="E412" s="33"/>
      <c r="F412" s="33"/>
    </row>
    <row r="413" spans="5:6" x14ac:dyDescent="0.2">
      <c r="E413" s="33"/>
      <c r="F413" s="33"/>
    </row>
    <row r="414" spans="5:6" x14ac:dyDescent="0.2">
      <c r="E414" s="33"/>
      <c r="F414" s="33"/>
    </row>
    <row r="415" spans="5:6" x14ac:dyDescent="0.2">
      <c r="E415" s="33"/>
      <c r="F415" s="33"/>
    </row>
    <row r="416" spans="5:6" x14ac:dyDescent="0.2">
      <c r="E416" s="33"/>
      <c r="F416" s="33"/>
    </row>
    <row r="417" spans="5:6" x14ac:dyDescent="0.2">
      <c r="E417" s="33"/>
      <c r="F417" s="33"/>
    </row>
    <row r="418" spans="5:6" x14ac:dyDescent="0.2">
      <c r="E418" s="33"/>
      <c r="F418" s="33"/>
    </row>
    <row r="419" spans="5:6" x14ac:dyDescent="0.2">
      <c r="E419" s="33"/>
      <c r="F419" s="33"/>
    </row>
    <row r="420" spans="5:6" x14ac:dyDescent="0.2">
      <c r="E420" s="33"/>
      <c r="F420" s="33"/>
    </row>
    <row r="421" spans="5:6" x14ac:dyDescent="0.2">
      <c r="E421" s="33"/>
      <c r="F421" s="33"/>
    </row>
    <row r="422" spans="5:6" x14ac:dyDescent="0.2">
      <c r="E422" s="33"/>
      <c r="F422" s="33"/>
    </row>
    <row r="423" spans="5:6" x14ac:dyDescent="0.2">
      <c r="E423" s="33"/>
      <c r="F423" s="33"/>
    </row>
    <row r="424" spans="5:6" x14ac:dyDescent="0.2">
      <c r="E424" s="33"/>
      <c r="F424" s="33"/>
    </row>
    <row r="425" spans="5:6" x14ac:dyDescent="0.2">
      <c r="E425" s="33"/>
      <c r="F425" s="33"/>
    </row>
    <row r="426" spans="5:6" x14ac:dyDescent="0.2">
      <c r="E426" s="33"/>
      <c r="F426" s="33"/>
    </row>
    <row r="427" spans="5:6" x14ac:dyDescent="0.2">
      <c r="E427" s="33"/>
      <c r="F427" s="33"/>
    </row>
    <row r="428" spans="5:6" x14ac:dyDescent="0.2">
      <c r="E428" s="33"/>
      <c r="F428" s="33"/>
    </row>
    <row r="429" spans="5:6" x14ac:dyDescent="0.2">
      <c r="E429" s="33"/>
      <c r="F429" s="33"/>
    </row>
    <row r="430" spans="5:6" x14ac:dyDescent="0.2">
      <c r="E430" s="33"/>
      <c r="F430" s="33"/>
    </row>
    <row r="431" spans="5:6" x14ac:dyDescent="0.2">
      <c r="E431" s="33"/>
      <c r="F431" s="33"/>
    </row>
    <row r="432" spans="5:6" x14ac:dyDescent="0.2">
      <c r="E432" s="33"/>
      <c r="F432" s="33"/>
    </row>
    <row r="433" spans="5:6" x14ac:dyDescent="0.2">
      <c r="E433" s="33"/>
      <c r="F433" s="33"/>
    </row>
    <row r="434" spans="5:6" x14ac:dyDescent="0.2">
      <c r="E434" s="33"/>
      <c r="F434" s="33"/>
    </row>
    <row r="435" spans="5:6" x14ac:dyDescent="0.2">
      <c r="E435" s="33"/>
      <c r="F435" s="33"/>
    </row>
    <row r="436" spans="5:6" x14ac:dyDescent="0.2">
      <c r="E436" s="33"/>
      <c r="F436" s="33"/>
    </row>
    <row r="437" spans="5:6" x14ac:dyDescent="0.2">
      <c r="E437" s="33"/>
      <c r="F437" s="33"/>
    </row>
    <row r="438" spans="5:6" x14ac:dyDescent="0.2">
      <c r="E438" s="33"/>
      <c r="F438" s="33"/>
    </row>
    <row r="439" spans="5:6" x14ac:dyDescent="0.2">
      <c r="E439" s="33"/>
      <c r="F439" s="33"/>
    </row>
    <row r="440" spans="5:6" x14ac:dyDescent="0.2">
      <c r="E440" s="33"/>
      <c r="F440" s="33"/>
    </row>
    <row r="441" spans="5:6" x14ac:dyDescent="0.2">
      <c r="E441" s="33"/>
      <c r="F441" s="33"/>
    </row>
    <row r="442" spans="5:6" x14ac:dyDescent="0.2">
      <c r="E442" s="33"/>
      <c r="F442" s="33"/>
    </row>
    <row r="443" spans="5:6" x14ac:dyDescent="0.2">
      <c r="E443" s="33"/>
      <c r="F443" s="33"/>
    </row>
    <row r="444" spans="5:6" x14ac:dyDescent="0.2">
      <c r="E444" s="33"/>
      <c r="F444" s="33"/>
    </row>
    <row r="445" spans="5:6" x14ac:dyDescent="0.2">
      <c r="E445" s="33"/>
      <c r="F445" s="33"/>
    </row>
    <row r="446" spans="5:6" x14ac:dyDescent="0.2">
      <c r="E446" s="33"/>
      <c r="F446" s="33"/>
    </row>
    <row r="447" spans="5:6" x14ac:dyDescent="0.2">
      <c r="E447" s="33"/>
      <c r="F447" s="33"/>
    </row>
    <row r="448" spans="5:6" x14ac:dyDescent="0.2">
      <c r="E448" s="33"/>
      <c r="F448" s="33"/>
    </row>
    <row r="449" spans="5:6" x14ac:dyDescent="0.2">
      <c r="E449" s="33"/>
      <c r="F449" s="33"/>
    </row>
    <row r="450" spans="5:6" x14ac:dyDescent="0.2">
      <c r="E450" s="33"/>
      <c r="F450" s="33"/>
    </row>
    <row r="451" spans="5:6" x14ac:dyDescent="0.2">
      <c r="E451" s="33"/>
      <c r="F451" s="33"/>
    </row>
    <row r="452" spans="5:6" x14ac:dyDescent="0.2">
      <c r="E452" s="33"/>
      <c r="F452" s="33"/>
    </row>
    <row r="453" spans="5:6" x14ac:dyDescent="0.2">
      <c r="E453" s="33"/>
      <c r="F453" s="33"/>
    </row>
    <row r="454" spans="5:6" x14ac:dyDescent="0.2">
      <c r="E454" s="33"/>
      <c r="F454" s="33"/>
    </row>
    <row r="455" spans="5:6" x14ac:dyDescent="0.2">
      <c r="E455" s="33"/>
      <c r="F455" s="33"/>
    </row>
    <row r="456" spans="5:6" x14ac:dyDescent="0.2">
      <c r="E456" s="33"/>
      <c r="F456" s="33"/>
    </row>
    <row r="457" spans="5:6" x14ac:dyDescent="0.2">
      <c r="E457" s="33"/>
      <c r="F457" s="33"/>
    </row>
    <row r="458" spans="5:6" x14ac:dyDescent="0.2">
      <c r="E458" s="33"/>
      <c r="F458" s="33"/>
    </row>
    <row r="459" spans="5:6" x14ac:dyDescent="0.2">
      <c r="E459" s="33"/>
      <c r="F459" s="33"/>
    </row>
    <row r="460" spans="5:6" x14ac:dyDescent="0.2">
      <c r="E460" s="33"/>
      <c r="F460" s="33"/>
    </row>
    <row r="461" spans="5:6" x14ac:dyDescent="0.2">
      <c r="E461" s="33"/>
      <c r="F461" s="33"/>
    </row>
    <row r="462" spans="5:6" x14ac:dyDescent="0.2">
      <c r="E462" s="33"/>
      <c r="F462" s="33"/>
    </row>
    <row r="463" spans="5:6" x14ac:dyDescent="0.2">
      <c r="E463" s="33"/>
      <c r="F463" s="33"/>
    </row>
    <row r="464" spans="5:6" x14ac:dyDescent="0.2">
      <c r="E464" s="33"/>
      <c r="F464" s="33"/>
    </row>
    <row r="465" spans="5:6" x14ac:dyDescent="0.2">
      <c r="E465" s="33"/>
      <c r="F465" s="33"/>
    </row>
    <row r="466" spans="5:6" x14ac:dyDescent="0.2">
      <c r="E466" s="33"/>
      <c r="F466" s="33"/>
    </row>
    <row r="467" spans="5:6" x14ac:dyDescent="0.2">
      <c r="E467" s="33"/>
      <c r="F467" s="33"/>
    </row>
    <row r="468" spans="5:6" x14ac:dyDescent="0.2">
      <c r="E468" s="33"/>
      <c r="F468" s="33"/>
    </row>
    <row r="469" spans="5:6" x14ac:dyDescent="0.2">
      <c r="E469" s="33"/>
      <c r="F469" s="33"/>
    </row>
    <row r="470" spans="5:6" x14ac:dyDescent="0.2">
      <c r="E470" s="33"/>
      <c r="F470" s="33"/>
    </row>
    <row r="471" spans="5:6" x14ac:dyDescent="0.2">
      <c r="E471" s="33"/>
      <c r="F471" s="33"/>
    </row>
    <row r="472" spans="5:6" x14ac:dyDescent="0.2">
      <c r="E472" s="33"/>
      <c r="F472" s="33"/>
    </row>
    <row r="473" spans="5:6" x14ac:dyDescent="0.2">
      <c r="E473" s="33"/>
      <c r="F473" s="33"/>
    </row>
    <row r="474" spans="5:6" x14ac:dyDescent="0.2">
      <c r="E474" s="33"/>
      <c r="F474" s="33"/>
    </row>
    <row r="475" spans="5:6" x14ac:dyDescent="0.2">
      <c r="E475" s="33"/>
      <c r="F475" s="33"/>
    </row>
    <row r="476" spans="5:6" x14ac:dyDescent="0.2">
      <c r="E476" s="33"/>
      <c r="F476" s="33"/>
    </row>
    <row r="477" spans="5:6" x14ac:dyDescent="0.2">
      <c r="E477" s="33"/>
      <c r="F477" s="33"/>
    </row>
    <row r="478" spans="5:6" x14ac:dyDescent="0.2">
      <c r="E478" s="33"/>
      <c r="F478" s="33"/>
    </row>
    <row r="479" spans="5:6" x14ac:dyDescent="0.2">
      <c r="E479" s="33"/>
      <c r="F479" s="33"/>
    </row>
    <row r="480" spans="5:6" x14ac:dyDescent="0.2">
      <c r="E480" s="33"/>
      <c r="F480" s="33"/>
    </row>
    <row r="481" spans="5:6" x14ac:dyDescent="0.2">
      <c r="E481" s="33"/>
      <c r="F481" s="33"/>
    </row>
    <row r="482" spans="5:6" x14ac:dyDescent="0.2">
      <c r="E482" s="33"/>
      <c r="F482" s="33"/>
    </row>
    <row r="483" spans="5:6" x14ac:dyDescent="0.2">
      <c r="E483" s="33"/>
      <c r="F483" s="33"/>
    </row>
    <row r="484" spans="5:6" x14ac:dyDescent="0.2">
      <c r="E484" s="33"/>
      <c r="F484" s="33"/>
    </row>
    <row r="485" spans="5:6" x14ac:dyDescent="0.2">
      <c r="E485" s="33"/>
      <c r="F485" s="33"/>
    </row>
    <row r="486" spans="5:6" x14ac:dyDescent="0.2">
      <c r="E486" s="33"/>
      <c r="F486" s="33"/>
    </row>
    <row r="487" spans="5:6" x14ac:dyDescent="0.2">
      <c r="E487" s="33"/>
      <c r="F487" s="33"/>
    </row>
    <row r="488" spans="5:6" x14ac:dyDescent="0.2">
      <c r="E488" s="33"/>
      <c r="F488" s="33"/>
    </row>
    <row r="489" spans="5:6" x14ac:dyDescent="0.2">
      <c r="E489" s="33"/>
      <c r="F489" s="33"/>
    </row>
    <row r="490" spans="5:6" x14ac:dyDescent="0.2">
      <c r="E490" s="33"/>
      <c r="F490" s="33"/>
    </row>
    <row r="491" spans="5:6" x14ac:dyDescent="0.2">
      <c r="E491" s="33"/>
      <c r="F491" s="33"/>
    </row>
    <row r="492" spans="5:6" x14ac:dyDescent="0.2">
      <c r="E492" s="33"/>
      <c r="F492" s="33"/>
    </row>
    <row r="493" spans="5:6" x14ac:dyDescent="0.2">
      <c r="E493" s="33"/>
      <c r="F493" s="33"/>
    </row>
    <row r="494" spans="5:6" x14ac:dyDescent="0.2">
      <c r="E494" s="33"/>
      <c r="F494" s="33"/>
    </row>
    <row r="495" spans="5:6" x14ac:dyDescent="0.2">
      <c r="E495" s="33"/>
      <c r="F495" s="33"/>
    </row>
    <row r="496" spans="5:6" x14ac:dyDescent="0.2">
      <c r="E496" s="33"/>
      <c r="F496" s="33"/>
    </row>
    <row r="497" spans="5:6" x14ac:dyDescent="0.2">
      <c r="E497" s="33"/>
      <c r="F497" s="33"/>
    </row>
    <row r="498" spans="5:6" x14ac:dyDescent="0.2">
      <c r="E498" s="33"/>
      <c r="F498" s="33"/>
    </row>
    <row r="499" spans="5:6" x14ac:dyDescent="0.2">
      <c r="E499" s="33"/>
      <c r="F499" s="33"/>
    </row>
    <row r="500" spans="5:6" x14ac:dyDescent="0.2">
      <c r="E500" s="33"/>
      <c r="F500" s="33"/>
    </row>
    <row r="501" spans="5:6" x14ac:dyDescent="0.2">
      <c r="E501" s="33"/>
      <c r="F501" s="33"/>
    </row>
    <row r="502" spans="5:6" x14ac:dyDescent="0.2">
      <c r="E502" s="33"/>
      <c r="F502" s="33"/>
    </row>
    <row r="503" spans="5:6" x14ac:dyDescent="0.2">
      <c r="E503" s="33"/>
      <c r="F503" s="33"/>
    </row>
    <row r="504" spans="5:6" x14ac:dyDescent="0.2">
      <c r="E504" s="33"/>
      <c r="F504" s="33"/>
    </row>
    <row r="505" spans="5:6" x14ac:dyDescent="0.2">
      <c r="E505" s="33"/>
      <c r="F505" s="33"/>
    </row>
    <row r="506" spans="5:6" x14ac:dyDescent="0.2">
      <c r="E506" s="33"/>
      <c r="F506" s="33"/>
    </row>
    <row r="507" spans="5:6" x14ac:dyDescent="0.2">
      <c r="E507" s="33"/>
      <c r="F507" s="33"/>
    </row>
    <row r="508" spans="5:6" x14ac:dyDescent="0.2">
      <c r="E508" s="33"/>
      <c r="F508" s="33"/>
    </row>
    <row r="509" spans="5:6" x14ac:dyDescent="0.2">
      <c r="E509" s="33"/>
      <c r="F509" s="33"/>
    </row>
    <row r="510" spans="5:6" x14ac:dyDescent="0.2">
      <c r="E510" s="33"/>
      <c r="F510" s="33"/>
    </row>
    <row r="511" spans="5:6" x14ac:dyDescent="0.2">
      <c r="E511" s="33"/>
      <c r="F511" s="33"/>
    </row>
    <row r="512" spans="5:6" x14ac:dyDescent="0.2">
      <c r="E512" s="33"/>
      <c r="F512" s="33"/>
    </row>
    <row r="513" spans="5:6" x14ac:dyDescent="0.2">
      <c r="E513" s="33"/>
      <c r="F513" s="33"/>
    </row>
    <row r="514" spans="5:6" x14ac:dyDescent="0.2">
      <c r="E514" s="33"/>
      <c r="F514" s="33"/>
    </row>
    <row r="515" spans="5:6" x14ac:dyDescent="0.2">
      <c r="E515" s="33"/>
      <c r="F515" s="33"/>
    </row>
    <row r="516" spans="5:6" x14ac:dyDescent="0.2">
      <c r="E516" s="33"/>
      <c r="F516" s="33"/>
    </row>
    <row r="517" spans="5:6" x14ac:dyDescent="0.2">
      <c r="E517" s="33"/>
      <c r="F517" s="33"/>
    </row>
    <row r="518" spans="5:6" x14ac:dyDescent="0.2">
      <c r="E518" s="33"/>
      <c r="F518" s="33"/>
    </row>
    <row r="519" spans="5:6" x14ac:dyDescent="0.2">
      <c r="E519" s="33"/>
      <c r="F519" s="33"/>
    </row>
    <row r="520" spans="5:6" x14ac:dyDescent="0.2">
      <c r="E520" s="33"/>
      <c r="F520" s="33"/>
    </row>
    <row r="521" spans="5:6" x14ac:dyDescent="0.2">
      <c r="E521" s="33"/>
      <c r="F521" s="33"/>
    </row>
    <row r="522" spans="5:6" x14ac:dyDescent="0.2">
      <c r="E522" s="33"/>
      <c r="F522" s="33"/>
    </row>
    <row r="523" spans="5:6" x14ac:dyDescent="0.2">
      <c r="E523" s="33"/>
      <c r="F523" s="33"/>
    </row>
    <row r="524" spans="5:6" x14ac:dyDescent="0.2">
      <c r="E524" s="33"/>
      <c r="F524" s="33"/>
    </row>
    <row r="525" spans="5:6" x14ac:dyDescent="0.2">
      <c r="E525" s="33"/>
      <c r="F525" s="33"/>
    </row>
    <row r="526" spans="5:6" x14ac:dyDescent="0.2">
      <c r="E526" s="33"/>
      <c r="F526" s="33"/>
    </row>
    <row r="527" spans="5:6" x14ac:dyDescent="0.2">
      <c r="E527" s="33"/>
      <c r="F527" s="33"/>
    </row>
    <row r="528" spans="5:6" x14ac:dyDescent="0.2">
      <c r="E528" s="33"/>
      <c r="F528" s="33"/>
    </row>
    <row r="529" spans="5:6" x14ac:dyDescent="0.2">
      <c r="E529" s="33"/>
      <c r="F529" s="33"/>
    </row>
    <row r="530" spans="5:6" x14ac:dyDescent="0.2">
      <c r="E530" s="33"/>
      <c r="F530" s="33"/>
    </row>
    <row r="531" spans="5:6" x14ac:dyDescent="0.2">
      <c r="E531" s="33"/>
      <c r="F531" s="33"/>
    </row>
    <row r="532" spans="5:6" x14ac:dyDescent="0.2">
      <c r="E532" s="33"/>
      <c r="F532" s="33"/>
    </row>
    <row r="533" spans="5:6" x14ac:dyDescent="0.2">
      <c r="E533" s="33"/>
      <c r="F533" s="33"/>
    </row>
    <row r="534" spans="5:6" x14ac:dyDescent="0.2">
      <c r="E534" s="33"/>
      <c r="F534" s="33"/>
    </row>
    <row r="535" spans="5:6" x14ac:dyDescent="0.2">
      <c r="E535" s="33"/>
      <c r="F535" s="33"/>
    </row>
    <row r="536" spans="5:6" x14ac:dyDescent="0.2">
      <c r="E536" s="33"/>
      <c r="F536" s="33"/>
    </row>
    <row r="537" spans="5:6" x14ac:dyDescent="0.2">
      <c r="E537" s="33"/>
      <c r="F537" s="33"/>
    </row>
    <row r="538" spans="5:6" x14ac:dyDescent="0.2">
      <c r="E538" s="33"/>
      <c r="F538" s="33"/>
    </row>
    <row r="539" spans="5:6" x14ac:dyDescent="0.2">
      <c r="E539" s="33"/>
      <c r="F539" s="33"/>
    </row>
    <row r="540" spans="5:6" x14ac:dyDescent="0.2">
      <c r="E540" s="33"/>
      <c r="F540" s="33"/>
    </row>
    <row r="541" spans="5:6" x14ac:dyDescent="0.2">
      <c r="E541" s="33"/>
      <c r="F541" s="33"/>
    </row>
    <row r="542" spans="5:6" x14ac:dyDescent="0.2">
      <c r="E542" s="33"/>
      <c r="F542" s="33"/>
    </row>
    <row r="543" spans="5:6" x14ac:dyDescent="0.2">
      <c r="E543" s="33"/>
      <c r="F543" s="33"/>
    </row>
    <row r="544" spans="5:6" x14ac:dyDescent="0.2">
      <c r="E544" s="33"/>
      <c r="F544" s="33"/>
    </row>
    <row r="545" spans="5:6" x14ac:dyDescent="0.2">
      <c r="E545" s="33"/>
      <c r="F545" s="33"/>
    </row>
    <row r="546" spans="5:6" x14ac:dyDescent="0.2">
      <c r="E546" s="33"/>
      <c r="F546" s="33"/>
    </row>
    <row r="547" spans="5:6" x14ac:dyDescent="0.2">
      <c r="E547" s="33"/>
      <c r="F547" s="33"/>
    </row>
    <row r="548" spans="5:6" x14ac:dyDescent="0.2">
      <c r="E548" s="33"/>
      <c r="F548" s="33"/>
    </row>
    <row r="549" spans="5:6" x14ac:dyDescent="0.2">
      <c r="E549" s="33"/>
      <c r="F549" s="33"/>
    </row>
    <row r="550" spans="5:6" x14ac:dyDescent="0.2">
      <c r="E550" s="33"/>
      <c r="F550" s="33"/>
    </row>
    <row r="551" spans="5:6" x14ac:dyDescent="0.2">
      <c r="E551" s="33"/>
      <c r="F551" s="33"/>
    </row>
    <row r="552" spans="5:6" x14ac:dyDescent="0.2">
      <c r="E552" s="33"/>
      <c r="F552" s="33"/>
    </row>
    <row r="553" spans="5:6" x14ac:dyDescent="0.2">
      <c r="E553" s="33"/>
      <c r="F553" s="33"/>
    </row>
    <row r="554" spans="5:6" x14ac:dyDescent="0.2">
      <c r="E554" s="33"/>
      <c r="F554" s="33"/>
    </row>
    <row r="555" spans="5:6" x14ac:dyDescent="0.2">
      <c r="E555" s="33"/>
      <c r="F555" s="33"/>
    </row>
    <row r="556" spans="5:6" x14ac:dyDescent="0.2">
      <c r="E556" s="33"/>
      <c r="F556" s="33"/>
    </row>
    <row r="557" spans="5:6" x14ac:dyDescent="0.2">
      <c r="E557" s="33"/>
      <c r="F557" s="33"/>
    </row>
    <row r="558" spans="5:6" x14ac:dyDescent="0.2">
      <c r="E558" s="33"/>
      <c r="F558" s="33"/>
    </row>
    <row r="559" spans="5:6" x14ac:dyDescent="0.2">
      <c r="E559" s="33"/>
      <c r="F559" s="33"/>
    </row>
    <row r="560" spans="5:6" x14ac:dyDescent="0.2">
      <c r="E560" s="33"/>
      <c r="F560" s="33"/>
    </row>
    <row r="561" spans="5:6" x14ac:dyDescent="0.2">
      <c r="E561" s="33"/>
      <c r="F561" s="33"/>
    </row>
    <row r="562" spans="5:6" x14ac:dyDescent="0.2">
      <c r="E562" s="33"/>
      <c r="F562" s="33"/>
    </row>
    <row r="563" spans="5:6" x14ac:dyDescent="0.2">
      <c r="E563" s="33"/>
      <c r="F563" s="33"/>
    </row>
    <row r="564" spans="5:6" x14ac:dyDescent="0.2">
      <c r="E564" s="33"/>
      <c r="F564" s="33"/>
    </row>
    <row r="565" spans="5:6" x14ac:dyDescent="0.2">
      <c r="E565" s="33"/>
      <c r="F565" s="33"/>
    </row>
    <row r="566" spans="5:6" x14ac:dyDescent="0.2">
      <c r="E566" s="33"/>
      <c r="F566" s="33"/>
    </row>
    <row r="567" spans="5:6" x14ac:dyDescent="0.2">
      <c r="E567" s="33"/>
      <c r="F567" s="33"/>
    </row>
    <row r="568" spans="5:6" x14ac:dyDescent="0.2">
      <c r="E568" s="33"/>
      <c r="F568" s="33"/>
    </row>
    <row r="569" spans="5:6" x14ac:dyDescent="0.2">
      <c r="E569" s="33"/>
      <c r="F569" s="33"/>
    </row>
    <row r="570" spans="5:6" x14ac:dyDescent="0.2">
      <c r="E570" s="33"/>
      <c r="F570" s="33"/>
    </row>
    <row r="571" spans="5:6" x14ac:dyDescent="0.2">
      <c r="E571" s="33"/>
      <c r="F571" s="33"/>
    </row>
    <row r="572" spans="5:6" x14ac:dyDescent="0.2">
      <c r="E572" s="33"/>
      <c r="F572" s="33"/>
    </row>
    <row r="573" spans="5:6" x14ac:dyDescent="0.2">
      <c r="E573" s="33"/>
      <c r="F573" s="33"/>
    </row>
    <row r="574" spans="5:6" x14ac:dyDescent="0.2">
      <c r="E574" s="33"/>
      <c r="F574" s="33"/>
    </row>
    <row r="575" spans="5:6" x14ac:dyDescent="0.2">
      <c r="E575" s="33"/>
      <c r="F575" s="33"/>
    </row>
    <row r="576" spans="5:6" x14ac:dyDescent="0.2">
      <c r="E576" s="33"/>
      <c r="F576" s="33"/>
    </row>
    <row r="577" spans="5:6" x14ac:dyDescent="0.2">
      <c r="E577" s="33"/>
      <c r="F577" s="33"/>
    </row>
    <row r="578" spans="5:6" x14ac:dyDescent="0.2">
      <c r="E578" s="33"/>
      <c r="F578" s="33"/>
    </row>
    <row r="579" spans="5:6" x14ac:dyDescent="0.2">
      <c r="E579" s="33"/>
      <c r="F579" s="33"/>
    </row>
    <row r="580" spans="5:6" x14ac:dyDescent="0.2">
      <c r="E580" s="33"/>
      <c r="F580" s="33"/>
    </row>
    <row r="581" spans="5:6" x14ac:dyDescent="0.2">
      <c r="E581" s="33"/>
      <c r="F581" s="33"/>
    </row>
    <row r="582" spans="5:6" x14ac:dyDescent="0.2">
      <c r="E582" s="33"/>
      <c r="F582" s="33"/>
    </row>
    <row r="583" spans="5:6" x14ac:dyDescent="0.2">
      <c r="E583" s="33"/>
      <c r="F583" s="33"/>
    </row>
    <row r="584" spans="5:6" x14ac:dyDescent="0.2">
      <c r="E584" s="33"/>
      <c r="F584" s="33"/>
    </row>
    <row r="585" spans="5:6" x14ac:dyDescent="0.2">
      <c r="E585" s="33"/>
      <c r="F585" s="33"/>
    </row>
    <row r="586" spans="5:6" x14ac:dyDescent="0.2">
      <c r="E586" s="33"/>
      <c r="F586" s="33"/>
    </row>
    <row r="587" spans="5:6" x14ac:dyDescent="0.2">
      <c r="E587" s="33"/>
      <c r="F587" s="33"/>
    </row>
    <row r="588" spans="5:6" x14ac:dyDescent="0.2">
      <c r="E588" s="33"/>
      <c r="F588" s="33"/>
    </row>
    <row r="589" spans="5:6" x14ac:dyDescent="0.2">
      <c r="E589" s="33"/>
      <c r="F589" s="33"/>
    </row>
    <row r="590" spans="5:6" x14ac:dyDescent="0.2">
      <c r="E590" s="33"/>
      <c r="F590" s="33"/>
    </row>
    <row r="591" spans="5:6" x14ac:dyDescent="0.2">
      <c r="E591" s="33"/>
      <c r="F591" s="33"/>
    </row>
    <row r="592" spans="5:6" x14ac:dyDescent="0.2">
      <c r="E592" s="33"/>
      <c r="F592" s="33"/>
    </row>
    <row r="593" spans="5:6" x14ac:dyDescent="0.2">
      <c r="E593" s="33"/>
      <c r="F593" s="33"/>
    </row>
    <row r="594" spans="5:6" x14ac:dyDescent="0.2">
      <c r="E594" s="33"/>
      <c r="F594" s="33"/>
    </row>
    <row r="595" spans="5:6" x14ac:dyDescent="0.2">
      <c r="E595" s="33"/>
      <c r="F595" s="33"/>
    </row>
    <row r="596" spans="5:6" x14ac:dyDescent="0.2">
      <c r="E596" s="33"/>
      <c r="F596" s="33"/>
    </row>
    <row r="597" spans="5:6" x14ac:dyDescent="0.2">
      <c r="E597" s="33"/>
      <c r="F597" s="33"/>
    </row>
    <row r="598" spans="5:6" x14ac:dyDescent="0.2">
      <c r="E598" s="33"/>
      <c r="F598" s="33"/>
    </row>
    <row r="599" spans="5:6" x14ac:dyDescent="0.2">
      <c r="E599" s="33"/>
      <c r="F599" s="33"/>
    </row>
    <row r="600" spans="5:6" x14ac:dyDescent="0.2">
      <c r="E600" s="33"/>
      <c r="F600" s="33"/>
    </row>
    <row r="601" spans="5:6" x14ac:dyDescent="0.2">
      <c r="E601" s="33"/>
      <c r="F601" s="33"/>
    </row>
    <row r="602" spans="5:6" x14ac:dyDescent="0.2">
      <c r="E602" s="33"/>
      <c r="F602" s="33"/>
    </row>
    <row r="603" spans="5:6" x14ac:dyDescent="0.2">
      <c r="E603" s="33"/>
      <c r="F603" s="33"/>
    </row>
    <row r="604" spans="5:6" x14ac:dyDescent="0.2">
      <c r="E604" s="33"/>
      <c r="F604" s="33"/>
    </row>
    <row r="605" spans="5:6" x14ac:dyDescent="0.2">
      <c r="E605" s="33"/>
      <c r="F605" s="33"/>
    </row>
    <row r="606" spans="5:6" x14ac:dyDescent="0.2">
      <c r="E606" s="33"/>
      <c r="F606" s="33"/>
    </row>
    <row r="607" spans="5:6" x14ac:dyDescent="0.2">
      <c r="E607" s="33"/>
      <c r="F607" s="33"/>
    </row>
    <row r="608" spans="5:6" x14ac:dyDescent="0.2">
      <c r="E608" s="33"/>
      <c r="F608" s="33"/>
    </row>
    <row r="609" spans="5:6" x14ac:dyDescent="0.2">
      <c r="E609" s="33"/>
      <c r="F609" s="33"/>
    </row>
    <row r="610" spans="5:6" x14ac:dyDescent="0.2">
      <c r="E610" s="33"/>
      <c r="F610" s="33"/>
    </row>
    <row r="611" spans="5:6" x14ac:dyDescent="0.2">
      <c r="E611" s="33"/>
      <c r="F611" s="33"/>
    </row>
    <row r="612" spans="5:6" x14ac:dyDescent="0.2">
      <c r="E612" s="33"/>
      <c r="F612" s="33"/>
    </row>
    <row r="613" spans="5:6" x14ac:dyDescent="0.2">
      <c r="E613" s="33"/>
      <c r="F613" s="33"/>
    </row>
    <row r="614" spans="5:6" x14ac:dyDescent="0.2">
      <c r="E614" s="33"/>
      <c r="F614" s="33"/>
    </row>
    <row r="615" spans="5:6" x14ac:dyDescent="0.2">
      <c r="E615" s="33"/>
      <c r="F615" s="33"/>
    </row>
    <row r="616" spans="5:6" x14ac:dyDescent="0.2">
      <c r="E616" s="33"/>
      <c r="F616" s="33"/>
    </row>
    <row r="617" spans="5:6" x14ac:dyDescent="0.2">
      <c r="E617" s="33"/>
      <c r="F617" s="33"/>
    </row>
    <row r="618" spans="5:6" x14ac:dyDescent="0.2">
      <c r="E618" s="33"/>
      <c r="F618" s="33"/>
    </row>
    <row r="619" spans="5:6" x14ac:dyDescent="0.2">
      <c r="E619" s="33"/>
      <c r="F619" s="33"/>
    </row>
    <row r="620" spans="5:6" x14ac:dyDescent="0.2">
      <c r="E620" s="33"/>
      <c r="F620" s="33"/>
    </row>
    <row r="621" spans="5:6" x14ac:dyDescent="0.2">
      <c r="E621" s="33"/>
      <c r="F621" s="33"/>
    </row>
    <row r="622" spans="5:6" x14ac:dyDescent="0.2">
      <c r="E622" s="33"/>
      <c r="F622" s="33"/>
    </row>
    <row r="623" spans="5:6" x14ac:dyDescent="0.2">
      <c r="E623" s="33"/>
      <c r="F623" s="33"/>
    </row>
    <row r="624" spans="5:6" x14ac:dyDescent="0.2">
      <c r="E624" s="33"/>
      <c r="F624" s="33"/>
    </row>
    <row r="625" spans="5:6" x14ac:dyDescent="0.2">
      <c r="E625" s="33"/>
      <c r="F625" s="33"/>
    </row>
    <row r="626" spans="5:6" x14ac:dyDescent="0.2">
      <c r="E626" s="33"/>
      <c r="F626" s="33"/>
    </row>
    <row r="627" spans="5:6" x14ac:dyDescent="0.2">
      <c r="E627" s="33"/>
      <c r="F627" s="33"/>
    </row>
    <row r="628" spans="5:6" x14ac:dyDescent="0.2">
      <c r="E628" s="33"/>
      <c r="F628" s="33"/>
    </row>
    <row r="629" spans="5:6" x14ac:dyDescent="0.2">
      <c r="E629" s="33"/>
      <c r="F629" s="33"/>
    </row>
    <row r="630" spans="5:6" x14ac:dyDescent="0.2">
      <c r="E630" s="33"/>
      <c r="F630" s="33"/>
    </row>
    <row r="631" spans="5:6" x14ac:dyDescent="0.2">
      <c r="E631" s="33"/>
      <c r="F631" s="33"/>
    </row>
    <row r="632" spans="5:6" x14ac:dyDescent="0.2">
      <c r="E632" s="33"/>
      <c r="F632" s="33"/>
    </row>
    <row r="633" spans="5:6" x14ac:dyDescent="0.2">
      <c r="E633" s="33"/>
      <c r="F633" s="33"/>
    </row>
    <row r="634" spans="5:6" x14ac:dyDescent="0.2">
      <c r="E634" s="33"/>
      <c r="F634" s="33"/>
    </row>
    <row r="635" spans="5:6" x14ac:dyDescent="0.2">
      <c r="E635" s="33"/>
      <c r="F635" s="33"/>
    </row>
    <row r="636" spans="5:6" x14ac:dyDescent="0.2">
      <c r="E636" s="33"/>
      <c r="F636" s="33"/>
    </row>
    <row r="637" spans="5:6" x14ac:dyDescent="0.2">
      <c r="E637" s="33"/>
      <c r="F637" s="33"/>
    </row>
    <row r="638" spans="5:6" x14ac:dyDescent="0.2">
      <c r="E638" s="33"/>
      <c r="F638" s="33"/>
    </row>
    <row r="639" spans="5:6" x14ac:dyDescent="0.2">
      <c r="E639" s="33"/>
      <c r="F639" s="33"/>
    </row>
    <row r="640" spans="5:6" x14ac:dyDescent="0.2">
      <c r="E640" s="33"/>
      <c r="F640" s="33"/>
    </row>
    <row r="641" spans="5:6" x14ac:dyDescent="0.2">
      <c r="E641" s="33"/>
      <c r="F641" s="33"/>
    </row>
    <row r="642" spans="5:6" x14ac:dyDescent="0.2">
      <c r="E642" s="33"/>
      <c r="F642" s="33"/>
    </row>
    <row r="643" spans="5:6" x14ac:dyDescent="0.2">
      <c r="E643" s="33"/>
      <c r="F643" s="33"/>
    </row>
    <row r="644" spans="5:6" x14ac:dyDescent="0.2">
      <c r="E644" s="33"/>
      <c r="F644" s="33"/>
    </row>
    <row r="645" spans="5:6" x14ac:dyDescent="0.2">
      <c r="E645" s="33"/>
      <c r="F645" s="33"/>
    </row>
    <row r="646" spans="5:6" x14ac:dyDescent="0.2">
      <c r="E646" s="33"/>
      <c r="F646" s="33"/>
    </row>
    <row r="647" spans="5:6" x14ac:dyDescent="0.2">
      <c r="E647" s="33"/>
      <c r="F647" s="33"/>
    </row>
    <row r="648" spans="5:6" x14ac:dyDescent="0.2">
      <c r="E648" s="33"/>
      <c r="F648" s="33"/>
    </row>
    <row r="649" spans="5:6" x14ac:dyDescent="0.2">
      <c r="E649" s="33"/>
      <c r="F649" s="33"/>
    </row>
    <row r="650" spans="5:6" x14ac:dyDescent="0.2">
      <c r="E650" s="33"/>
      <c r="F650" s="33"/>
    </row>
    <row r="651" spans="5:6" x14ac:dyDescent="0.2">
      <c r="E651" s="33"/>
      <c r="F651" s="33"/>
    </row>
    <row r="652" spans="5:6" x14ac:dyDescent="0.2">
      <c r="E652" s="33"/>
      <c r="F652" s="33"/>
    </row>
    <row r="653" spans="5:6" x14ac:dyDescent="0.2">
      <c r="E653" s="33"/>
      <c r="F653" s="33"/>
    </row>
    <row r="654" spans="5:6" x14ac:dyDescent="0.2">
      <c r="E654" s="33"/>
      <c r="F654" s="33"/>
    </row>
    <row r="655" spans="5:6" x14ac:dyDescent="0.2">
      <c r="E655" s="33"/>
      <c r="F655" s="33"/>
    </row>
    <row r="656" spans="5:6" x14ac:dyDescent="0.2">
      <c r="E656" s="33"/>
      <c r="F656" s="33"/>
    </row>
    <row r="657" spans="5:6" x14ac:dyDescent="0.2">
      <c r="E657" s="33"/>
      <c r="F657" s="33"/>
    </row>
    <row r="658" spans="5:6" x14ac:dyDescent="0.2">
      <c r="E658" s="33"/>
      <c r="F658" s="33"/>
    </row>
    <row r="659" spans="5:6" x14ac:dyDescent="0.2">
      <c r="E659" s="33"/>
      <c r="F659" s="33"/>
    </row>
    <row r="660" spans="5:6" x14ac:dyDescent="0.2">
      <c r="E660" s="33"/>
      <c r="F660" s="33"/>
    </row>
    <row r="661" spans="5:6" x14ac:dyDescent="0.2">
      <c r="E661" s="33"/>
      <c r="F661" s="33"/>
    </row>
    <row r="662" spans="5:6" x14ac:dyDescent="0.2">
      <c r="E662" s="33"/>
      <c r="F662" s="33"/>
    </row>
    <row r="663" spans="5:6" x14ac:dyDescent="0.2">
      <c r="E663" s="33"/>
      <c r="F663" s="33"/>
    </row>
    <row r="664" spans="5:6" x14ac:dyDescent="0.2">
      <c r="E664" s="33"/>
      <c r="F664" s="33"/>
    </row>
    <row r="665" spans="5:6" x14ac:dyDescent="0.2">
      <c r="E665" s="33"/>
      <c r="F665" s="33"/>
    </row>
    <row r="666" spans="5:6" x14ac:dyDescent="0.2">
      <c r="E666" s="33"/>
      <c r="F666" s="33"/>
    </row>
    <row r="667" spans="5:6" x14ac:dyDescent="0.2">
      <c r="E667" s="33"/>
      <c r="F667" s="33"/>
    </row>
    <row r="668" spans="5:6" x14ac:dyDescent="0.2">
      <c r="E668" s="33"/>
      <c r="F668" s="33"/>
    </row>
    <row r="669" spans="5:6" x14ac:dyDescent="0.2">
      <c r="E669" s="33"/>
      <c r="F669" s="33"/>
    </row>
    <row r="670" spans="5:6" x14ac:dyDescent="0.2">
      <c r="E670" s="33"/>
      <c r="F670" s="33"/>
    </row>
    <row r="671" spans="5:6" x14ac:dyDescent="0.2">
      <c r="E671" s="33"/>
      <c r="F671" s="33"/>
    </row>
    <row r="672" spans="5:6" x14ac:dyDescent="0.2">
      <c r="E672" s="33"/>
      <c r="F672" s="33"/>
    </row>
    <row r="673" spans="5:6" x14ac:dyDescent="0.2">
      <c r="E673" s="33"/>
      <c r="F673" s="33"/>
    </row>
    <row r="674" spans="5:6" x14ac:dyDescent="0.2">
      <c r="E674" s="33"/>
      <c r="F674" s="33"/>
    </row>
    <row r="675" spans="5:6" x14ac:dyDescent="0.2">
      <c r="E675" s="33"/>
      <c r="F675" s="33"/>
    </row>
    <row r="676" spans="5:6" x14ac:dyDescent="0.2">
      <c r="E676" s="33"/>
      <c r="F676" s="33"/>
    </row>
    <row r="677" spans="5:6" x14ac:dyDescent="0.2">
      <c r="E677" s="33"/>
      <c r="F677" s="33"/>
    </row>
    <row r="678" spans="5:6" x14ac:dyDescent="0.2">
      <c r="E678" s="33"/>
      <c r="F678" s="33"/>
    </row>
    <row r="679" spans="5:6" x14ac:dyDescent="0.2">
      <c r="E679" s="33"/>
      <c r="F679" s="33"/>
    </row>
    <row r="680" spans="5:6" x14ac:dyDescent="0.2">
      <c r="E680" s="33"/>
      <c r="F680" s="33"/>
    </row>
    <row r="681" spans="5:6" x14ac:dyDescent="0.2">
      <c r="E681" s="33"/>
      <c r="F681" s="33"/>
    </row>
    <row r="682" spans="5:6" x14ac:dyDescent="0.2">
      <c r="E682" s="33"/>
      <c r="F682" s="33"/>
    </row>
    <row r="683" spans="5:6" x14ac:dyDescent="0.2">
      <c r="E683" s="33"/>
      <c r="F683" s="33"/>
    </row>
    <row r="684" spans="5:6" x14ac:dyDescent="0.2">
      <c r="E684" s="33"/>
      <c r="F684" s="33"/>
    </row>
    <row r="685" spans="5:6" x14ac:dyDescent="0.2">
      <c r="E685" s="33"/>
      <c r="F685" s="33"/>
    </row>
    <row r="686" spans="5:6" x14ac:dyDescent="0.2">
      <c r="E686" s="33"/>
      <c r="F686" s="33"/>
    </row>
    <row r="687" spans="5:6" x14ac:dyDescent="0.2">
      <c r="E687" s="33"/>
      <c r="F687" s="33"/>
    </row>
    <row r="688" spans="5:6" x14ac:dyDescent="0.2">
      <c r="E688" s="33"/>
      <c r="F688" s="33"/>
    </row>
    <row r="689" spans="5:6" x14ac:dyDescent="0.2">
      <c r="E689" s="33"/>
      <c r="F689" s="33"/>
    </row>
    <row r="690" spans="5:6" x14ac:dyDescent="0.2">
      <c r="E690" s="33"/>
      <c r="F690" s="33"/>
    </row>
    <row r="691" spans="5:6" x14ac:dyDescent="0.2">
      <c r="E691" s="33"/>
      <c r="F691" s="33"/>
    </row>
    <row r="692" spans="5:6" x14ac:dyDescent="0.2">
      <c r="E692" s="33"/>
      <c r="F692" s="33"/>
    </row>
    <row r="693" spans="5:6" x14ac:dyDescent="0.2">
      <c r="E693" s="33"/>
      <c r="F693" s="33"/>
    </row>
    <row r="694" spans="5:6" x14ac:dyDescent="0.2">
      <c r="E694" s="33"/>
      <c r="F694" s="33"/>
    </row>
    <row r="695" spans="5:6" x14ac:dyDescent="0.2">
      <c r="E695" s="33"/>
      <c r="F695" s="33"/>
    </row>
    <row r="696" spans="5:6" x14ac:dyDescent="0.2">
      <c r="E696" s="33"/>
      <c r="F696" s="33"/>
    </row>
    <row r="697" spans="5:6" x14ac:dyDescent="0.2">
      <c r="E697" s="33"/>
      <c r="F697" s="33"/>
    </row>
    <row r="698" spans="5:6" x14ac:dyDescent="0.2">
      <c r="E698" s="33"/>
      <c r="F698" s="33"/>
    </row>
    <row r="699" spans="5:6" x14ac:dyDescent="0.2">
      <c r="E699" s="33"/>
      <c r="F699" s="33"/>
    </row>
    <row r="700" spans="5:6" x14ac:dyDescent="0.2">
      <c r="E700" s="33"/>
      <c r="F700" s="33"/>
    </row>
    <row r="701" spans="5:6" x14ac:dyDescent="0.2">
      <c r="E701" s="33"/>
      <c r="F701" s="33"/>
    </row>
    <row r="702" spans="5:6" x14ac:dyDescent="0.2">
      <c r="E702" s="33"/>
      <c r="F702" s="33"/>
    </row>
    <row r="703" spans="5:6" x14ac:dyDescent="0.2">
      <c r="E703" s="33"/>
      <c r="F703" s="33"/>
    </row>
    <row r="704" spans="5:6" x14ac:dyDescent="0.2">
      <c r="E704" s="33"/>
      <c r="F704" s="33"/>
    </row>
    <row r="705" spans="5:6" x14ac:dyDescent="0.2">
      <c r="E705" s="33"/>
      <c r="F705" s="33"/>
    </row>
    <row r="706" spans="5:6" x14ac:dyDescent="0.2">
      <c r="E706" s="33"/>
      <c r="F706" s="33"/>
    </row>
    <row r="707" spans="5:6" x14ac:dyDescent="0.2">
      <c r="E707" s="33"/>
      <c r="F707" s="33"/>
    </row>
    <row r="708" spans="5:6" x14ac:dyDescent="0.2">
      <c r="E708" s="33"/>
      <c r="F708" s="33"/>
    </row>
    <row r="709" spans="5:6" x14ac:dyDescent="0.2">
      <c r="E709" s="33"/>
      <c r="F709" s="33"/>
    </row>
    <row r="710" spans="5:6" x14ac:dyDescent="0.2">
      <c r="E710" s="33"/>
      <c r="F710" s="33"/>
    </row>
    <row r="711" spans="5:6" x14ac:dyDescent="0.2">
      <c r="E711" s="33"/>
      <c r="F711" s="33"/>
    </row>
    <row r="712" spans="5:6" x14ac:dyDescent="0.2">
      <c r="E712" s="33"/>
      <c r="F712" s="33"/>
    </row>
    <row r="713" spans="5:6" x14ac:dyDescent="0.2">
      <c r="E713" s="33"/>
      <c r="F713" s="33"/>
    </row>
    <row r="714" spans="5:6" x14ac:dyDescent="0.2">
      <c r="E714" s="33"/>
      <c r="F714" s="33"/>
    </row>
    <row r="715" spans="5:6" x14ac:dyDescent="0.2">
      <c r="E715" s="33"/>
      <c r="F715" s="33"/>
    </row>
    <row r="716" spans="5:6" x14ac:dyDescent="0.2">
      <c r="E716" s="33"/>
      <c r="F716" s="33"/>
    </row>
    <row r="717" spans="5:6" x14ac:dyDescent="0.2">
      <c r="E717" s="33"/>
      <c r="F717" s="33"/>
    </row>
    <row r="718" spans="5:6" x14ac:dyDescent="0.2">
      <c r="E718" s="33"/>
      <c r="F718" s="33"/>
    </row>
    <row r="719" spans="5:6" x14ac:dyDescent="0.2">
      <c r="E719" s="33"/>
      <c r="F719" s="33"/>
    </row>
    <row r="720" spans="5:6" x14ac:dyDescent="0.2">
      <c r="E720" s="33"/>
      <c r="F720" s="33"/>
    </row>
    <row r="721" spans="5:6" x14ac:dyDescent="0.2">
      <c r="E721" s="33"/>
      <c r="F721" s="33"/>
    </row>
    <row r="722" spans="5:6" x14ac:dyDescent="0.2">
      <c r="E722" s="33"/>
      <c r="F722" s="33"/>
    </row>
    <row r="723" spans="5:6" x14ac:dyDescent="0.2">
      <c r="E723" s="33"/>
      <c r="F723" s="33"/>
    </row>
    <row r="724" spans="5:6" x14ac:dyDescent="0.2">
      <c r="E724" s="33"/>
      <c r="F724" s="33"/>
    </row>
    <row r="725" spans="5:6" x14ac:dyDescent="0.2">
      <c r="E725" s="33"/>
      <c r="F725" s="33"/>
    </row>
    <row r="726" spans="5:6" x14ac:dyDescent="0.2">
      <c r="E726" s="33"/>
      <c r="F726" s="33"/>
    </row>
    <row r="727" spans="5:6" x14ac:dyDescent="0.2">
      <c r="E727" s="33"/>
      <c r="F727" s="33"/>
    </row>
    <row r="728" spans="5:6" x14ac:dyDescent="0.2">
      <c r="E728" s="33"/>
      <c r="F728" s="33"/>
    </row>
    <row r="729" spans="5:6" x14ac:dyDescent="0.2">
      <c r="E729" s="33"/>
      <c r="F729" s="33"/>
    </row>
    <row r="730" spans="5:6" x14ac:dyDescent="0.2">
      <c r="E730" s="33"/>
      <c r="F730" s="33"/>
    </row>
    <row r="731" spans="5:6" x14ac:dyDescent="0.2">
      <c r="E731" s="33"/>
      <c r="F731" s="33"/>
    </row>
    <row r="732" spans="5:6" x14ac:dyDescent="0.2">
      <c r="E732" s="33"/>
      <c r="F732" s="33"/>
    </row>
    <row r="733" spans="5:6" x14ac:dyDescent="0.2">
      <c r="E733" s="33"/>
      <c r="F733" s="33"/>
    </row>
    <row r="734" spans="5:6" x14ac:dyDescent="0.2">
      <c r="E734" s="33"/>
      <c r="F734" s="33"/>
    </row>
    <row r="735" spans="5:6" x14ac:dyDescent="0.2">
      <c r="E735" s="33"/>
      <c r="F735" s="33"/>
    </row>
    <row r="736" spans="5:6" x14ac:dyDescent="0.2">
      <c r="E736" s="33"/>
      <c r="F736" s="33"/>
    </row>
    <row r="737" spans="5:6" x14ac:dyDescent="0.2">
      <c r="E737" s="33"/>
      <c r="F737" s="33"/>
    </row>
    <row r="738" spans="5:6" x14ac:dyDescent="0.2">
      <c r="E738" s="33"/>
      <c r="F738" s="33"/>
    </row>
    <row r="739" spans="5:6" x14ac:dyDescent="0.2">
      <c r="E739" s="33"/>
      <c r="F739" s="33"/>
    </row>
    <row r="740" spans="5:6" x14ac:dyDescent="0.2">
      <c r="E740" s="33"/>
      <c r="F740" s="33"/>
    </row>
    <row r="741" spans="5:6" x14ac:dyDescent="0.2">
      <c r="E741" s="33"/>
      <c r="F741" s="33"/>
    </row>
    <row r="742" spans="5:6" x14ac:dyDescent="0.2">
      <c r="E742" s="33"/>
      <c r="F742" s="33"/>
    </row>
    <row r="743" spans="5:6" x14ac:dyDescent="0.2">
      <c r="E743" s="33"/>
      <c r="F743" s="33"/>
    </row>
    <row r="744" spans="5:6" x14ac:dyDescent="0.2">
      <c r="E744" s="33"/>
      <c r="F744" s="33"/>
    </row>
    <row r="745" spans="5:6" x14ac:dyDescent="0.2">
      <c r="E745" s="33"/>
      <c r="F745" s="33"/>
    </row>
    <row r="746" spans="5:6" x14ac:dyDescent="0.2">
      <c r="E746" s="33"/>
      <c r="F746" s="33"/>
    </row>
    <row r="747" spans="5:6" x14ac:dyDescent="0.2">
      <c r="E747" s="33"/>
      <c r="F747" s="33"/>
    </row>
    <row r="748" spans="5:6" x14ac:dyDescent="0.2">
      <c r="E748" s="33"/>
      <c r="F748" s="33"/>
    </row>
    <row r="749" spans="5:6" x14ac:dyDescent="0.2">
      <c r="E749" s="33"/>
      <c r="F749" s="33"/>
    </row>
    <row r="750" spans="5:6" x14ac:dyDescent="0.2">
      <c r="E750" s="33"/>
      <c r="F750" s="33"/>
    </row>
    <row r="751" spans="5:6" x14ac:dyDescent="0.2">
      <c r="E751" s="33"/>
      <c r="F751" s="33"/>
    </row>
    <row r="752" spans="5:6" x14ac:dyDescent="0.2">
      <c r="E752" s="33"/>
      <c r="F752" s="33"/>
    </row>
    <row r="753" spans="5:6" x14ac:dyDescent="0.2">
      <c r="E753" s="33"/>
      <c r="F753" s="33"/>
    </row>
    <row r="754" spans="5:6" x14ac:dyDescent="0.2">
      <c r="E754" s="33"/>
      <c r="F754" s="33"/>
    </row>
    <row r="755" spans="5:6" x14ac:dyDescent="0.2">
      <c r="E755" s="33"/>
      <c r="F755" s="33"/>
    </row>
    <row r="756" spans="5:6" x14ac:dyDescent="0.2">
      <c r="E756" s="33"/>
      <c r="F756" s="33"/>
    </row>
    <row r="757" spans="5:6" x14ac:dyDescent="0.2">
      <c r="E757" s="33"/>
      <c r="F757" s="33"/>
    </row>
    <row r="758" spans="5:6" x14ac:dyDescent="0.2">
      <c r="E758" s="33"/>
      <c r="F758" s="33"/>
    </row>
    <row r="759" spans="5:6" x14ac:dyDescent="0.2">
      <c r="E759" s="33"/>
      <c r="F759" s="33"/>
    </row>
    <row r="760" spans="5:6" x14ac:dyDescent="0.2">
      <c r="E760" s="33"/>
      <c r="F760" s="33"/>
    </row>
    <row r="761" spans="5:6" x14ac:dyDescent="0.2">
      <c r="E761" s="33"/>
      <c r="F761" s="33"/>
    </row>
    <row r="762" spans="5:6" x14ac:dyDescent="0.2">
      <c r="E762" s="33"/>
      <c r="F762" s="33"/>
    </row>
    <row r="763" spans="5:6" x14ac:dyDescent="0.2">
      <c r="E763" s="33"/>
      <c r="F763" s="33"/>
    </row>
    <row r="764" spans="5:6" x14ac:dyDescent="0.2">
      <c r="E764" s="33"/>
      <c r="F764" s="33"/>
    </row>
    <row r="765" spans="5:6" x14ac:dyDescent="0.2">
      <c r="E765" s="33"/>
      <c r="F765" s="33"/>
    </row>
    <row r="766" spans="5:6" x14ac:dyDescent="0.2">
      <c r="E766" s="33"/>
      <c r="F766" s="33"/>
    </row>
    <row r="767" spans="5:6" x14ac:dyDescent="0.2">
      <c r="E767" s="33"/>
      <c r="F767" s="33"/>
    </row>
    <row r="768" spans="5:6" x14ac:dyDescent="0.2">
      <c r="E768" s="33"/>
      <c r="F768" s="33"/>
    </row>
    <row r="769" spans="5:6" x14ac:dyDescent="0.2">
      <c r="E769" s="33"/>
      <c r="F769" s="33"/>
    </row>
    <row r="770" spans="5:6" x14ac:dyDescent="0.2">
      <c r="E770" s="33"/>
      <c r="F770" s="33"/>
    </row>
    <row r="771" spans="5:6" x14ac:dyDescent="0.2">
      <c r="E771" s="33"/>
      <c r="F771" s="33"/>
    </row>
    <row r="772" spans="5:6" x14ac:dyDescent="0.2">
      <c r="E772" s="33"/>
      <c r="F772" s="33"/>
    </row>
    <row r="773" spans="5:6" x14ac:dyDescent="0.2">
      <c r="E773" s="33"/>
      <c r="F773" s="33"/>
    </row>
    <row r="774" spans="5:6" x14ac:dyDescent="0.2">
      <c r="E774" s="33"/>
      <c r="F774" s="33"/>
    </row>
    <row r="775" spans="5:6" x14ac:dyDescent="0.2">
      <c r="E775" s="33"/>
      <c r="F775" s="33"/>
    </row>
    <row r="776" spans="5:6" x14ac:dyDescent="0.2">
      <c r="E776" s="33"/>
      <c r="F776" s="33"/>
    </row>
    <row r="777" spans="5:6" x14ac:dyDescent="0.2">
      <c r="E777" s="33"/>
      <c r="F777" s="33"/>
    </row>
    <row r="778" spans="5:6" x14ac:dyDescent="0.2">
      <c r="E778" s="33"/>
      <c r="F778" s="33"/>
    </row>
    <row r="779" spans="5:6" x14ac:dyDescent="0.2">
      <c r="E779" s="33"/>
      <c r="F779" s="33"/>
    </row>
    <row r="780" spans="5:6" x14ac:dyDescent="0.2">
      <c r="E780" s="33"/>
      <c r="F780" s="33"/>
    </row>
    <row r="781" spans="5:6" x14ac:dyDescent="0.2">
      <c r="E781" s="33"/>
      <c r="F781" s="33"/>
    </row>
  </sheetData>
  <sheetProtection password="C4F4" sheet="1" objects="1" scenarios="1"/>
  <mergeCells count="13">
    <mergeCell ref="I2:J2"/>
    <mergeCell ref="A2:A3"/>
    <mergeCell ref="B2:B3"/>
    <mergeCell ref="C2:D2"/>
    <mergeCell ref="E2:F2"/>
    <mergeCell ref="G2:H2"/>
    <mergeCell ref="W2:X2"/>
    <mergeCell ref="K2:L2"/>
    <mergeCell ref="M2:N2"/>
    <mergeCell ref="O2:P2"/>
    <mergeCell ref="Q2:R2"/>
    <mergeCell ref="S2:T2"/>
    <mergeCell ref="U2:V2"/>
  </mergeCells>
  <pageMargins left="0.74803149606299213" right="0.74803149606299213" top="2.1653543307086616" bottom="0.98425196850393704" header="0.51181102362204722" footer="0.51181102362204722"/>
  <pageSetup paperSize="8" scale="95" orientation="landscape" horizontalDpi="300" verticalDpi="300" r:id="rId1"/>
  <headerFooter alignWithMargins="0">
    <oddHeader xml:space="preserve">&amp;L&amp;G
DEPARTMENT OF RESOURCES
</oddHeader>
    <oddFooter>&amp;LData compiled by Minerals and Energy, Department of Resources, Northern Territory Government. E-mail mineral.info@nt.gov.au</oddFooter>
  </headerFooter>
  <colBreaks count="1" manualBreakCount="1">
    <brk id="12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Revised-Latest 1998-99to2008-09</vt:lpstr>
      <vt:lpstr>'Revised-Latest 1998-99to2008-09'!Print_Titles</vt:lpstr>
    </vt:vector>
  </TitlesOfParts>
  <Company>NTG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Sumner</dc:creator>
  <cp:lastModifiedBy>Daniel Atkins</cp:lastModifiedBy>
  <dcterms:created xsi:type="dcterms:W3CDTF">2012-09-26T03:23:01Z</dcterms:created>
  <dcterms:modified xsi:type="dcterms:W3CDTF">2013-09-13T04:18:43Z</dcterms:modified>
</cp:coreProperties>
</file>