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405" windowHeight="13620"/>
  </bookViews>
  <sheets>
    <sheet name="2012-13" sheetId="1" r:id="rId1"/>
  </sheets>
  <externalReferences>
    <externalReference r:id="rId2"/>
  </externalReferences>
  <definedNames>
    <definedName name="Det">[1]titles_converted!#REF!</definedName>
    <definedName name="Details">[1]titles_converted!#REF!</definedName>
    <definedName name="Details2">[1]titles_converted!#REF!</definedName>
    <definedName name="emails">#REF!</definedName>
    <definedName name="emails1">#REF!</definedName>
    <definedName name="emails2">#REF!</definedName>
    <definedName name="Extractive_Commods">[1]LOOKUPS!$B$2:$B$6</definedName>
    <definedName name="Gold_Commods">[1]LOOKUPS!$D$2:$D$4</definedName>
    <definedName name="Mineral_Commods">[1]LOOKUPS!$C$2:$C$27</definedName>
    <definedName name="_xlnm.Print_Area" localSheetId="0">'2012-13'!$A$1:$I$42</definedName>
    <definedName name="_xlnm.Print_Titles" localSheetId="0">'2012-13'!$A:$B</definedName>
    <definedName name="reportedtitles">#REF!</definedName>
    <definedName name="Titles">#REF!</definedName>
  </definedNames>
  <calcPr calcId="14562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<sst xmlns="http://schemas.openxmlformats.org/spreadsheetml/2006/main" count="68" uniqueCount="48">
  <si>
    <t>11. Quicklime is derived from limestone. Processing input and output data is deemed operator commercial-in-confidence.</t>
  </si>
  <si>
    <t>10. Estimated metallic content of gold dore is 90.4% gold and 9.6% silver.</t>
  </si>
  <si>
    <t>9. 100% gold. This does not include the gold constituting the metallic content of gold dore.</t>
  </si>
  <si>
    <t xml:space="preserve">8. Quantity produced represents total bauxite production. Quantity sold and $ excludes input for alumina production. Processing input and output data is deemed operator commercial-in-confidence. </t>
  </si>
  <si>
    <t>7. Alumina and alumina hydrate are derived from bauxite. Processing input and output data is deemed operator commercial-in-confidence.</t>
  </si>
  <si>
    <t>6. On 1 July 2009, a new production structure was implemented based on $ actual on quantity sold and actual commodity removed off-site. The previous structure had been based on estimated $ value on quantity produced irrespective of sale or whether on-site or off-site. The structure change should be considered when comparing previous years' data.</t>
  </si>
  <si>
    <t>4. Data has been rounded and autosum applied.</t>
  </si>
  <si>
    <t>3. Amount for Quantity Sold is in Australian Dollars and presumed to be the gross amount paid to the operator.</t>
  </si>
  <si>
    <t>2. Data is from production returns lodged by operators under statutory obligations.</t>
  </si>
  <si>
    <t>1. Fiscal year is 1 July to 30 June.</t>
  </si>
  <si>
    <t>Explanatory Notes</t>
  </si>
  <si>
    <t>NA</t>
  </si>
  <si>
    <t>Total Minerals Value</t>
  </si>
  <si>
    <t>Tonnes</t>
  </si>
  <si>
    <t>Uranium Oxide</t>
  </si>
  <si>
    <t>Energy Minerals</t>
  </si>
  <si>
    <t>Non-Metallic Minerals Value</t>
  </si>
  <si>
    <t>Vermiculite</t>
  </si>
  <si>
    <t>Soil</t>
  </si>
  <si>
    <t>Sand</t>
  </si>
  <si>
    <r>
      <t xml:space="preserve">Quicklime </t>
    </r>
    <r>
      <rPr>
        <vertAlign val="superscript"/>
        <sz val="10"/>
        <rFont val="Arial"/>
        <family val="2"/>
      </rPr>
      <t>11</t>
    </r>
  </si>
  <si>
    <t>Mineral Specimen</t>
  </si>
  <si>
    <t>Limestone</t>
  </si>
  <si>
    <t>Gravel</t>
  </si>
  <si>
    <t>Dimension Stone</t>
  </si>
  <si>
    <t>Crushed Rock</t>
  </si>
  <si>
    <t>Non-Metallic Minerals</t>
  </si>
  <si>
    <t xml:space="preserve"> Metallic Minerals Value</t>
  </si>
  <si>
    <t>Zinc Lead Concentrate</t>
  </si>
  <si>
    <t>Zinc Concentrate</t>
  </si>
  <si>
    <t>Mineral Sands</t>
  </si>
  <si>
    <t>Manganese</t>
  </si>
  <si>
    <t>Iron Ore</t>
  </si>
  <si>
    <t>Grams</t>
  </si>
  <si>
    <r>
      <t xml:space="preserve">Gold Dore </t>
    </r>
    <r>
      <rPr>
        <vertAlign val="superscript"/>
        <sz val="10"/>
        <rFont val="Arial"/>
        <family val="2"/>
      </rPr>
      <t>10</t>
    </r>
  </si>
  <si>
    <r>
      <t xml:space="preserve">Gold </t>
    </r>
    <r>
      <rPr>
        <vertAlign val="superscript"/>
        <sz val="10"/>
        <rFont val="Arial"/>
        <family val="2"/>
      </rPr>
      <t>9</t>
    </r>
  </si>
  <si>
    <r>
      <t xml:space="preserve">Bauxite </t>
    </r>
    <r>
      <rPr>
        <vertAlign val="superscript"/>
        <sz val="10"/>
        <rFont val="Arial"/>
        <family val="2"/>
      </rPr>
      <t>8</t>
    </r>
  </si>
  <si>
    <r>
      <t xml:space="preserve">Alumina Hydrate </t>
    </r>
    <r>
      <rPr>
        <vertAlign val="superscript"/>
        <sz val="10"/>
        <rFont val="Arial"/>
        <family val="2"/>
      </rPr>
      <t>7</t>
    </r>
  </si>
  <si>
    <r>
      <t xml:space="preserve">Alumina </t>
    </r>
    <r>
      <rPr>
        <vertAlign val="superscript"/>
        <sz val="10"/>
        <rFont val="Arial"/>
        <family val="2"/>
      </rPr>
      <t>7</t>
    </r>
  </si>
  <si>
    <t>Metallic Minerals</t>
  </si>
  <si>
    <t>$ Amount for Quantity Sold</t>
  </si>
  <si>
    <t>Quantity Sold</t>
  </si>
  <si>
    <t>Quantity Produced</t>
  </si>
  <si>
    <t>2012-13</t>
  </si>
  <si>
    <t>Unit of Quantity</t>
  </si>
  <si>
    <t xml:space="preserve">Commodity </t>
  </si>
  <si>
    <t>2013 Northern Territory Mining Production</t>
  </si>
  <si>
    <t xml:space="preserve">5. Data is correct as at 12 September 2013 and may be subject to revision due to late lodgements and/or receipt of superior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</si>
</sst>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"/>
  </numFmts>
  <fonts count="1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10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164" fontId="2" fillId="0" borderId="0" xfId="1" applyNumberForma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3" fillId="0" borderId="0" xfId="1" applyFont="1" applyAlignment="1">
      <alignment horizontal="right" vertic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0" xfId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64" fontId="2" fillId="0" borderId="1" xfId="1" applyNumberForma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0" fontId="2" fillId="0" borderId="2" xfId="1" applyBorder="1" applyAlignment="1">
      <alignment horizontal="center" vertical="center"/>
    </xf>
    <xf numFmtId="0" fontId="2" fillId="0" borderId="2" xfId="1" applyBorder="1" applyAlignment="1">
      <alignment vertical="center"/>
    </xf>
    <xf numFmtId="1" fontId="2" fillId="0" borderId="0" xfId="1" applyNumberFormat="1" applyAlignment="1">
      <alignment vertical="center"/>
    </xf>
    <xf numFmtId="164" fontId="2" fillId="3" borderId="3" xfId="1" applyNumberFormat="1" applyFill="1" applyBorder="1" applyAlignment="1">
      <alignment horizontal="right" vertical="center"/>
    </xf>
    <xf numFmtId="3" fontId="2" fillId="3" borderId="3" xfId="1" applyNumberFormat="1" applyFill="1" applyBorder="1" applyAlignment="1">
      <alignment horizontal="right" vertical="center"/>
    </xf>
    <xf numFmtId="3" fontId="2" fillId="3" borderId="4" xfId="1" applyNumberFormat="1" applyFill="1" applyBorder="1" applyAlignment="1">
      <alignment horizontal="right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6" fillId="0" borderId="2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7" fillId="0" borderId="0" xfId="1" applyFont="1" applyFill="1" applyAlignment="1">
      <alignment vertical="center"/>
    </xf>
    <xf numFmtId="4" fontId="4" fillId="0" borderId="2" xfId="1" applyNumberFormat="1" applyFont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" fontId="2" fillId="0" borderId="0" xfId="1" applyNumberFormat="1" applyFill="1" applyBorder="1" applyAlignment="1">
      <alignment horizontal="right" vertical="center"/>
    </xf>
    <xf numFmtId="3" fontId="9" fillId="3" borderId="4" xfId="1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vertical="center" wrapText="1"/>
    </xf>
    <xf numFmtId="164" fontId="2" fillId="3" borderId="2" xfId="1" applyNumberFormat="1" applyFill="1" applyBorder="1" applyAlignment="1">
      <alignment horizontal="center" vertical="center" wrapText="1"/>
    </xf>
    <xf numFmtId="0" fontId="2" fillId="3" borderId="2" xfId="1" applyFill="1" applyBorder="1" applyAlignment="1">
      <alignment horizontal="center" vertical="center"/>
    </xf>
    <xf numFmtId="3" fontId="2" fillId="3" borderId="2" xfId="1" applyNumberForma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11" fillId="0" borderId="8" xfId="1" applyFont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3" borderId="2" xfId="1" applyFill="1" applyBorder="1" applyAlignment="1">
      <alignment horizontal="left" vertical="center"/>
    </xf>
    <xf numFmtId="0" fontId="2" fillId="0" borderId="2" xfId="1" applyBorder="1" applyAlignment="1">
      <alignment vertical="center"/>
    </xf>
    <xf numFmtId="0" fontId="2" fillId="3" borderId="7" xfId="1" applyFill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2" fillId="0" borderId="3" xfId="1" applyBorder="1" applyAlignment="1">
      <alignment vertical="center"/>
    </xf>
    <xf numFmtId="0" fontId="2" fillId="0" borderId="1" xfId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</cellXfs>
  <cellStyles count="7">
    <cellStyle name="Comma 2" xfId="2"/>
    <cellStyle name="Normal" xfId="0" builtinId="0"/>
    <cellStyle name="Normal 2" xfId="3"/>
    <cellStyle name="Normal 3" xfId="4"/>
    <cellStyle name="Normal 4" xfId="1"/>
    <cellStyle name="Normal 5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ecklist_by_Title_Ju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-13"/>
      <sheetName val="qryComm_5Jul_Master"/>
      <sheetName val="Extractive totals"/>
      <sheetName val="Extractive"/>
      <sheetName val="Energy"/>
      <sheetName val="Gold"/>
      <sheetName val="Mineral"/>
      <sheetName val="LOOKUPS"/>
      <sheetName val="qryComm_5Jul"/>
      <sheetName val="titles_converted"/>
      <sheetName val="2013_Contacts"/>
    </sheetNames>
    <sheetDataSet>
      <sheetData sheetId="0" refreshError="1"/>
      <sheetData sheetId="1" refreshError="1"/>
      <sheetData sheetId="2">
        <row r="50">
          <cell r="M50">
            <v>857078.66</v>
          </cell>
        </row>
      </sheetData>
      <sheetData sheetId="3" refreshError="1"/>
      <sheetData sheetId="4">
        <row r="2">
          <cell r="O2">
            <v>4313</v>
          </cell>
        </row>
      </sheetData>
      <sheetData sheetId="5">
        <row r="31">
          <cell r="O31">
            <v>706</v>
          </cell>
        </row>
      </sheetData>
      <sheetData sheetId="6">
        <row r="6">
          <cell r="O6">
            <v>29718</v>
          </cell>
        </row>
      </sheetData>
      <sheetData sheetId="7">
        <row r="2">
          <cell r="B2" t="str">
            <v>Crushed Rock</v>
          </cell>
          <cell r="C2" t="str">
            <v>Alumina</v>
          </cell>
          <cell r="D2" t="str">
            <v>Gold</v>
          </cell>
        </row>
        <row r="3">
          <cell r="B3" t="str">
            <v>Dimension Stone</v>
          </cell>
          <cell r="C3" t="str">
            <v>Alumina Hydrate</v>
          </cell>
          <cell r="D3" t="str">
            <v>Gold Dore</v>
          </cell>
        </row>
        <row r="4">
          <cell r="B4" t="str">
            <v>Gravel</v>
          </cell>
          <cell r="C4" t="str">
            <v>Azurite</v>
          </cell>
          <cell r="D4" t="str">
            <v>Silver</v>
          </cell>
        </row>
        <row r="5">
          <cell r="B5" t="str">
            <v>Sand</v>
          </cell>
          <cell r="C5" t="str">
            <v>Bauxite</v>
          </cell>
        </row>
        <row r="6">
          <cell r="B6" t="str">
            <v>Soil</v>
          </cell>
          <cell r="C6" t="str">
            <v>Copper concentrate</v>
          </cell>
        </row>
        <row r="7">
          <cell r="C7" t="str">
            <v>Diamonds</v>
          </cell>
        </row>
        <row r="8">
          <cell r="C8" t="str">
            <v>Gemstones</v>
          </cell>
        </row>
        <row r="9">
          <cell r="C9" t="str">
            <v>Gold</v>
          </cell>
        </row>
        <row r="10">
          <cell r="C10" t="str">
            <v>Gold Dore</v>
          </cell>
        </row>
        <row r="11">
          <cell r="C11" t="str">
            <v>Iron Ore Concentrate</v>
          </cell>
        </row>
        <row r="12">
          <cell r="C12" t="str">
            <v>Lead Concentrate</v>
          </cell>
        </row>
        <row r="13">
          <cell r="C13" t="str">
            <v>Limestone</v>
          </cell>
        </row>
        <row r="14">
          <cell r="C14" t="str">
            <v>Manganese</v>
          </cell>
        </row>
        <row r="15">
          <cell r="C15" t="str">
            <v>Mineral Sands Concentrate</v>
          </cell>
        </row>
        <row r="16">
          <cell r="C16" t="str">
            <v>Phosphate</v>
          </cell>
        </row>
        <row r="17">
          <cell r="C17" t="str">
            <v>Pyromorphite</v>
          </cell>
        </row>
        <row r="18">
          <cell r="C18" t="str">
            <v>Quicklime</v>
          </cell>
        </row>
        <row r="19">
          <cell r="C19" t="str">
            <v>Salt</v>
          </cell>
        </row>
        <row r="20">
          <cell r="C20" t="str">
            <v>Silver</v>
          </cell>
        </row>
        <row r="21">
          <cell r="C21" t="str">
            <v>Tantalite</v>
          </cell>
        </row>
        <row r="22">
          <cell r="C22" t="str">
            <v>Tin</v>
          </cell>
        </row>
        <row r="23">
          <cell r="C23" t="str">
            <v>Tin/Tantalite Concentrate</v>
          </cell>
        </row>
        <row r="24">
          <cell r="C24" t="str">
            <v>Uranium Oxide</v>
          </cell>
        </row>
        <row r="25">
          <cell r="C25" t="str">
            <v>Vermiculite</v>
          </cell>
        </row>
        <row r="26">
          <cell r="C26" t="str">
            <v>Zinc Concentrate</v>
          </cell>
        </row>
        <row r="27">
          <cell r="C27" t="str">
            <v>Zinc Lead Concentrate</v>
          </cell>
        </row>
      </sheetData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115" zoomScaleNormal="115" zoomScaleSheetLayoutView="100" workbookViewId="0">
      <selection activeCell="E54" sqref="E54"/>
    </sheetView>
  </sheetViews>
  <sheetFormatPr defaultRowHeight="12.75" x14ac:dyDescent="0.2"/>
  <cols>
    <col min="1" max="1" width="22.33203125" style="6" customWidth="1"/>
    <col min="2" max="2" width="7.5546875" style="5" customWidth="1"/>
    <col min="3" max="4" width="10.6640625" style="5" customWidth="1"/>
    <col min="5" max="5" width="13.33203125" style="4" customWidth="1"/>
    <col min="6" max="6" width="7.21875" style="4" customWidth="1"/>
    <col min="7" max="7" width="13.88671875" style="3" customWidth="1"/>
    <col min="8" max="8" width="23.44140625" style="2" customWidth="1"/>
    <col min="9" max="9" width="6.5546875" style="1" customWidth="1"/>
    <col min="10" max="10" width="31.6640625" style="1" customWidth="1"/>
    <col min="11" max="16384" width="8.88671875" style="1"/>
  </cols>
  <sheetData>
    <row r="1" spans="1:8" ht="19.5" customHeight="1" x14ac:dyDescent="0.2">
      <c r="A1" s="53" t="s">
        <v>46</v>
      </c>
      <c r="B1" s="54"/>
      <c r="C1" s="54"/>
      <c r="D1" s="54"/>
      <c r="E1" s="54"/>
      <c r="F1" s="55"/>
      <c r="G1" s="55"/>
    </row>
    <row r="2" spans="1:8" ht="12.75" customHeight="1" x14ac:dyDescent="0.2">
      <c r="A2" s="56" t="s">
        <v>45</v>
      </c>
      <c r="B2" s="58" t="s">
        <v>44</v>
      </c>
      <c r="C2" s="60" t="s">
        <v>43</v>
      </c>
      <c r="D2" s="61"/>
      <c r="E2" s="62"/>
      <c r="F2" s="63"/>
      <c r="G2" s="64"/>
    </row>
    <row r="3" spans="1:8" ht="25.5" x14ac:dyDescent="0.2">
      <c r="A3" s="57"/>
      <c r="B3" s="59"/>
      <c r="C3" s="48" t="s">
        <v>42</v>
      </c>
      <c r="D3" s="47" t="s">
        <v>41</v>
      </c>
      <c r="E3" s="46" t="s">
        <v>40</v>
      </c>
      <c r="F3" s="65"/>
      <c r="G3" s="66"/>
      <c r="H3" s="45"/>
    </row>
    <row r="4" spans="1:8" x14ac:dyDescent="0.2">
      <c r="A4" s="32" t="s">
        <v>39</v>
      </c>
      <c r="B4" s="31"/>
      <c r="C4" s="44"/>
      <c r="D4" s="29"/>
      <c r="E4" s="28"/>
      <c r="F4" s="16"/>
      <c r="G4" s="14"/>
      <c r="H4" s="21"/>
    </row>
    <row r="5" spans="1:8" ht="14.25" x14ac:dyDescent="0.2">
      <c r="A5" s="39" t="s">
        <v>38</v>
      </c>
      <c r="B5" s="25" t="s">
        <v>13</v>
      </c>
      <c r="C5" s="24">
        <v>2278579</v>
      </c>
      <c r="D5" s="24">
        <v>2238024</v>
      </c>
      <c r="E5" s="23">
        <v>604555754</v>
      </c>
      <c r="F5" s="22"/>
      <c r="G5" s="14"/>
      <c r="H5" s="21"/>
    </row>
    <row r="6" spans="1:8" ht="14.25" x14ac:dyDescent="0.2">
      <c r="A6" s="39" t="s">
        <v>37</v>
      </c>
      <c r="B6" s="25" t="s">
        <v>13</v>
      </c>
      <c r="C6" s="24">
        <v>246097</v>
      </c>
      <c r="D6" s="24">
        <v>251191</v>
      </c>
      <c r="E6" s="23">
        <v>78677952</v>
      </c>
      <c r="F6" s="22"/>
      <c r="G6" s="14"/>
      <c r="H6" s="21"/>
    </row>
    <row r="7" spans="1:8" ht="14.25" x14ac:dyDescent="0.2">
      <c r="A7" s="26" t="s">
        <v>36</v>
      </c>
      <c r="B7" s="25" t="s">
        <v>13</v>
      </c>
      <c r="C7" s="24">
        <v>7929429</v>
      </c>
      <c r="D7" s="24">
        <v>1431784</v>
      </c>
      <c r="E7" s="23">
        <v>51392361</v>
      </c>
      <c r="F7" s="16"/>
      <c r="G7" s="14"/>
      <c r="H7" s="21"/>
    </row>
    <row r="8" spans="1:8" ht="14.25" x14ac:dyDescent="0.2">
      <c r="A8" s="26" t="s">
        <v>35</v>
      </c>
      <c r="B8" s="25" t="s">
        <v>33</v>
      </c>
      <c r="C8" s="24">
        <v>706</v>
      </c>
      <c r="D8" s="24">
        <v>0</v>
      </c>
      <c r="E8" s="23">
        <v>0</v>
      </c>
      <c r="F8" s="22"/>
      <c r="G8" s="14"/>
      <c r="H8" s="21"/>
    </row>
    <row r="9" spans="1:8" ht="14.25" x14ac:dyDescent="0.2">
      <c r="A9" s="26" t="s">
        <v>34</v>
      </c>
      <c r="B9" s="25" t="s">
        <v>33</v>
      </c>
      <c r="C9" s="24">
        <v>7977212</v>
      </c>
      <c r="D9" s="24">
        <v>7844350</v>
      </c>
      <c r="E9" s="23">
        <v>376449267</v>
      </c>
      <c r="F9" s="21"/>
      <c r="G9" s="43"/>
      <c r="H9" s="21"/>
    </row>
    <row r="10" spans="1:8" x14ac:dyDescent="0.2">
      <c r="A10" s="26" t="s">
        <v>32</v>
      </c>
      <c r="B10" s="25" t="s">
        <v>13</v>
      </c>
      <c r="C10" s="24">
        <v>1373457</v>
      </c>
      <c r="D10" s="24">
        <v>1509813</v>
      </c>
      <c r="E10" s="23">
        <v>128317000</v>
      </c>
      <c r="F10" s="22"/>
      <c r="G10" s="14"/>
      <c r="H10" s="21"/>
    </row>
    <row r="11" spans="1:8" x14ac:dyDescent="0.2">
      <c r="A11" s="26" t="s">
        <v>31</v>
      </c>
      <c r="B11" s="25" t="s">
        <v>13</v>
      </c>
      <c r="C11" s="24">
        <v>5755451</v>
      </c>
      <c r="D11" s="24">
        <v>5427056</v>
      </c>
      <c r="E11" s="23">
        <v>1034060003</v>
      </c>
      <c r="F11" s="16"/>
      <c r="G11" s="14"/>
      <c r="H11" s="40"/>
    </row>
    <row r="12" spans="1:8" x14ac:dyDescent="0.2">
      <c r="A12" s="26" t="s">
        <v>30</v>
      </c>
      <c r="B12" s="25" t="s">
        <v>13</v>
      </c>
      <c r="C12" s="24">
        <v>776</v>
      </c>
      <c r="D12" s="24">
        <v>0</v>
      </c>
      <c r="E12" s="23">
        <v>0</v>
      </c>
      <c r="F12" s="16"/>
      <c r="G12" s="14"/>
      <c r="H12" s="40"/>
    </row>
    <row r="13" spans="1:8" x14ac:dyDescent="0.2">
      <c r="A13" s="39" t="s">
        <v>29</v>
      </c>
      <c r="B13" s="25" t="s">
        <v>13</v>
      </c>
      <c r="C13" s="24">
        <v>77697</v>
      </c>
      <c r="D13" s="24">
        <v>65340</v>
      </c>
      <c r="E13" s="23">
        <v>47636680</v>
      </c>
      <c r="F13" s="16"/>
      <c r="G13" s="14"/>
      <c r="H13" s="21"/>
    </row>
    <row r="14" spans="1:8" x14ac:dyDescent="0.2">
      <c r="A14" s="39" t="s">
        <v>28</v>
      </c>
      <c r="B14" s="25" t="s">
        <v>13</v>
      </c>
      <c r="C14" s="24">
        <v>392563</v>
      </c>
      <c r="D14" s="24">
        <v>351377</v>
      </c>
      <c r="E14" s="23">
        <v>340543089</v>
      </c>
      <c r="F14" s="16"/>
      <c r="G14" s="14"/>
      <c r="H14" s="21"/>
    </row>
    <row r="15" spans="1:8" x14ac:dyDescent="0.2">
      <c r="A15" s="37" t="s">
        <v>27</v>
      </c>
      <c r="B15" s="36" t="s">
        <v>11</v>
      </c>
      <c r="C15" s="35"/>
      <c r="D15" s="35"/>
      <c r="E15" s="34">
        <v>2661632106</v>
      </c>
      <c r="F15" s="22"/>
      <c r="G15" s="14"/>
      <c r="H15" s="21"/>
    </row>
    <row r="16" spans="1:8" x14ac:dyDescent="0.2">
      <c r="A16" s="32" t="s">
        <v>26</v>
      </c>
      <c r="B16" s="31"/>
      <c r="C16" s="30"/>
      <c r="D16" s="29"/>
      <c r="E16" s="28"/>
      <c r="F16" s="22"/>
      <c r="G16" s="14"/>
    </row>
    <row r="17" spans="1:9" x14ac:dyDescent="0.2">
      <c r="A17" s="39" t="s">
        <v>25</v>
      </c>
      <c r="B17" s="38" t="s">
        <v>13</v>
      </c>
      <c r="C17" s="24">
        <v>3100875.66</v>
      </c>
      <c r="D17" s="24">
        <v>3004508.96</v>
      </c>
      <c r="E17" s="42">
        <v>55231449.609999999</v>
      </c>
      <c r="F17" s="16"/>
      <c r="G17" s="14"/>
      <c r="H17" s="21"/>
    </row>
    <row r="18" spans="1:9" x14ac:dyDescent="0.2">
      <c r="A18" s="39" t="s">
        <v>24</v>
      </c>
      <c r="B18" s="38" t="s">
        <v>13</v>
      </c>
      <c r="C18" s="24">
        <v>0</v>
      </c>
      <c r="D18" s="24">
        <v>0</v>
      </c>
      <c r="E18" s="23">
        <v>0</v>
      </c>
      <c r="F18" s="22"/>
      <c r="G18" s="14"/>
      <c r="H18" s="21"/>
    </row>
    <row r="19" spans="1:9" x14ac:dyDescent="0.2">
      <c r="A19" s="39" t="s">
        <v>23</v>
      </c>
      <c r="B19" s="38" t="s">
        <v>13</v>
      </c>
      <c r="C19" s="24">
        <v>378210.95999999996</v>
      </c>
      <c r="D19" s="24">
        <v>300060.14</v>
      </c>
      <c r="E19" s="23">
        <v>4071342</v>
      </c>
      <c r="F19" s="22"/>
      <c r="G19" s="14"/>
      <c r="H19" s="21"/>
    </row>
    <row r="20" spans="1:9" x14ac:dyDescent="0.2">
      <c r="A20" s="39" t="s">
        <v>22</v>
      </c>
      <c r="B20" s="38" t="s">
        <v>13</v>
      </c>
      <c r="C20" s="24">
        <v>92868</v>
      </c>
      <c r="D20" s="24">
        <v>104848</v>
      </c>
      <c r="E20" s="23">
        <v>5504680</v>
      </c>
      <c r="F20" s="16"/>
      <c r="G20" s="14"/>
      <c r="H20" s="21"/>
    </row>
    <row r="21" spans="1:9" x14ac:dyDescent="0.2">
      <c r="A21" s="39" t="s">
        <v>21</v>
      </c>
      <c r="B21" s="38" t="s">
        <v>13</v>
      </c>
      <c r="C21" s="41">
        <v>0.25</v>
      </c>
      <c r="D21" s="41">
        <v>0.25</v>
      </c>
      <c r="E21" s="23">
        <v>44779</v>
      </c>
      <c r="F21" s="16"/>
      <c r="G21" s="14"/>
      <c r="H21" s="21"/>
    </row>
    <row r="22" spans="1:9" ht="14.25" x14ac:dyDescent="0.2">
      <c r="A22" s="39" t="s">
        <v>20</v>
      </c>
      <c r="B22" s="38" t="s">
        <v>13</v>
      </c>
      <c r="C22" s="24">
        <v>29718</v>
      </c>
      <c r="D22" s="24">
        <v>32007</v>
      </c>
      <c r="E22" s="23">
        <v>12467368</v>
      </c>
      <c r="F22" s="22"/>
      <c r="G22" s="14"/>
      <c r="H22" s="21"/>
    </row>
    <row r="23" spans="1:9" x14ac:dyDescent="0.2">
      <c r="A23" s="39" t="s">
        <v>19</v>
      </c>
      <c r="B23" s="38" t="s">
        <v>13</v>
      </c>
      <c r="C23" s="24">
        <v>857078.66</v>
      </c>
      <c r="D23" s="24">
        <v>667045.66</v>
      </c>
      <c r="E23" s="23">
        <v>9634891.3300000001</v>
      </c>
      <c r="F23" s="16"/>
      <c r="G23" s="14"/>
      <c r="H23" s="40"/>
    </row>
    <row r="24" spans="1:9" x14ac:dyDescent="0.2">
      <c r="A24" s="39" t="s">
        <v>18</v>
      </c>
      <c r="B24" s="38" t="s">
        <v>13</v>
      </c>
      <c r="C24" s="24">
        <v>30899.72</v>
      </c>
      <c r="D24" s="24">
        <v>19471.14</v>
      </c>
      <c r="E24" s="23">
        <v>590118</v>
      </c>
      <c r="F24" s="22"/>
      <c r="G24" s="23"/>
      <c r="H24" s="21"/>
    </row>
    <row r="25" spans="1:9" x14ac:dyDescent="0.2">
      <c r="A25" s="39" t="s">
        <v>17</v>
      </c>
      <c r="B25" s="38" t="s">
        <v>13</v>
      </c>
      <c r="C25" s="24">
        <v>9091</v>
      </c>
      <c r="D25" s="24">
        <v>3555</v>
      </c>
      <c r="E25" s="23">
        <v>1230528</v>
      </c>
      <c r="F25" s="22"/>
      <c r="G25" s="14"/>
      <c r="H25" s="21"/>
    </row>
    <row r="26" spans="1:9" x14ac:dyDescent="0.2">
      <c r="A26" s="37" t="s">
        <v>16</v>
      </c>
      <c r="B26" s="36" t="s">
        <v>11</v>
      </c>
      <c r="C26" s="35"/>
      <c r="D26" s="35"/>
      <c r="E26" s="34">
        <v>88775155.939999998</v>
      </c>
      <c r="F26" s="16"/>
      <c r="G26" s="14"/>
      <c r="H26" s="33"/>
    </row>
    <row r="27" spans="1:9" x14ac:dyDescent="0.2">
      <c r="A27" s="32" t="s">
        <v>15</v>
      </c>
      <c r="B27" s="31"/>
      <c r="C27" s="30"/>
      <c r="D27" s="29"/>
      <c r="E27" s="28"/>
      <c r="F27" s="22"/>
      <c r="G27" s="14"/>
      <c r="H27" s="21"/>
      <c r="I27" s="27"/>
    </row>
    <row r="28" spans="1:9" x14ac:dyDescent="0.2">
      <c r="A28" s="26" t="s">
        <v>14</v>
      </c>
      <c r="B28" s="25" t="s">
        <v>13</v>
      </c>
      <c r="C28" s="24">
        <v>4313</v>
      </c>
      <c r="D28" s="24">
        <v>3141</v>
      </c>
      <c r="E28" s="23">
        <v>384859510</v>
      </c>
      <c r="F28" s="22"/>
      <c r="G28" s="14"/>
      <c r="H28" s="21"/>
    </row>
    <row r="29" spans="1:9" x14ac:dyDescent="0.2">
      <c r="A29" s="20" t="s">
        <v>12</v>
      </c>
      <c r="B29" s="19" t="s">
        <v>11</v>
      </c>
      <c r="C29" s="18"/>
      <c r="D29" s="18"/>
      <c r="E29" s="17">
        <f>SUM(E15+E26+E28)</f>
        <v>3135266771.9400001</v>
      </c>
      <c r="F29" s="16"/>
      <c r="G29" s="14"/>
    </row>
    <row r="30" spans="1:9" x14ac:dyDescent="0.2">
      <c r="F30" s="15"/>
      <c r="G30" s="14"/>
    </row>
    <row r="31" spans="1:9" x14ac:dyDescent="0.2">
      <c r="A31" s="13" t="s">
        <v>10</v>
      </c>
      <c r="B31" s="9"/>
      <c r="C31" s="8"/>
      <c r="D31" s="8"/>
      <c r="E31" s="7"/>
      <c r="F31" s="2"/>
      <c r="G31" s="2"/>
      <c r="H31" s="1"/>
    </row>
    <row r="32" spans="1:9" x14ac:dyDescent="0.2">
      <c r="A32" s="10" t="s">
        <v>9</v>
      </c>
      <c r="B32" s="9"/>
      <c r="C32" s="8"/>
      <c r="D32" s="8"/>
      <c r="E32" s="7"/>
      <c r="F32" s="2"/>
      <c r="G32" s="2"/>
      <c r="H32" s="1"/>
    </row>
    <row r="33" spans="1:8" s="12" customFormat="1" x14ac:dyDescent="0.2">
      <c r="A33" s="10" t="s">
        <v>8</v>
      </c>
      <c r="B33" s="9"/>
      <c r="C33" s="8"/>
      <c r="D33" s="8"/>
      <c r="E33" s="7"/>
      <c r="F33" s="2"/>
      <c r="G33" s="2"/>
    </row>
    <row r="34" spans="1:8" x14ac:dyDescent="0.2">
      <c r="A34" s="11" t="s">
        <v>7</v>
      </c>
      <c r="B34" s="9"/>
      <c r="C34" s="8"/>
      <c r="D34" s="8"/>
      <c r="E34" s="7"/>
      <c r="F34" s="2"/>
      <c r="G34" s="2"/>
      <c r="H34" s="1"/>
    </row>
    <row r="35" spans="1:8" x14ac:dyDescent="0.2">
      <c r="A35" s="10" t="s">
        <v>6</v>
      </c>
      <c r="B35" s="9"/>
      <c r="C35" s="8"/>
      <c r="D35" s="8"/>
      <c r="E35" s="7"/>
      <c r="F35" s="2"/>
      <c r="G35" s="2"/>
      <c r="H35" s="1"/>
    </row>
    <row r="36" spans="1:8" ht="25.5" customHeight="1" x14ac:dyDescent="0.2">
      <c r="A36" s="49" t="s">
        <v>47</v>
      </c>
      <c r="B36" s="50"/>
      <c r="C36" s="50"/>
      <c r="D36" s="50"/>
      <c r="E36" s="50"/>
      <c r="F36" s="50"/>
      <c r="G36" s="67"/>
      <c r="H36" s="1"/>
    </row>
    <row r="37" spans="1:8" ht="36" customHeight="1" x14ac:dyDescent="0.2">
      <c r="A37" s="68" t="s">
        <v>5</v>
      </c>
      <c r="B37" s="69"/>
      <c r="C37" s="69"/>
      <c r="D37" s="69"/>
      <c r="E37" s="69"/>
      <c r="F37" s="69"/>
      <c r="G37" s="69"/>
      <c r="H37" s="1"/>
    </row>
    <row r="38" spans="1:8" ht="23.25" customHeight="1" x14ac:dyDescent="0.2">
      <c r="A38" s="49" t="s">
        <v>4</v>
      </c>
      <c r="B38" s="50"/>
      <c r="C38" s="50"/>
      <c r="D38" s="50"/>
      <c r="E38" s="50"/>
      <c r="F38" s="50"/>
      <c r="G38" s="50"/>
      <c r="H38" s="1"/>
    </row>
    <row r="39" spans="1:8" ht="24" customHeight="1" x14ac:dyDescent="0.2">
      <c r="A39" s="49" t="s">
        <v>3</v>
      </c>
      <c r="B39" s="50"/>
      <c r="C39" s="50"/>
      <c r="D39" s="50"/>
      <c r="E39" s="50"/>
      <c r="F39" s="50"/>
      <c r="G39" s="50"/>
      <c r="H39" s="1"/>
    </row>
    <row r="40" spans="1:8" x14ac:dyDescent="0.2">
      <c r="A40" s="49" t="s">
        <v>2</v>
      </c>
      <c r="B40" s="50"/>
      <c r="C40" s="50"/>
      <c r="D40" s="50"/>
      <c r="E40" s="50"/>
      <c r="F40" s="50"/>
      <c r="G40" s="50"/>
      <c r="H40" s="1"/>
    </row>
    <row r="41" spans="1:8" ht="12" customHeight="1" x14ac:dyDescent="0.2">
      <c r="A41" s="51" t="s">
        <v>1</v>
      </c>
      <c r="B41" s="52"/>
      <c r="C41" s="52"/>
      <c r="D41" s="52"/>
      <c r="E41" s="52"/>
      <c r="F41" s="52"/>
      <c r="G41" s="52"/>
      <c r="H41" s="1"/>
    </row>
    <row r="42" spans="1:8" x14ac:dyDescent="0.2">
      <c r="A42" s="10" t="s">
        <v>0</v>
      </c>
      <c r="B42" s="9"/>
      <c r="C42" s="8"/>
      <c r="D42" s="8"/>
      <c r="E42" s="7"/>
      <c r="F42" s="2"/>
      <c r="G42" s="2"/>
      <c r="H42" s="1"/>
    </row>
  </sheetData>
  <sheetProtection password="C4F4" sheet="1" objects="1" scenarios="1"/>
  <mergeCells count="12">
    <mergeCell ref="A39:G39"/>
    <mergeCell ref="A40:G40"/>
    <mergeCell ref="A41:G41"/>
    <mergeCell ref="A1:G1"/>
    <mergeCell ref="A2:A3"/>
    <mergeCell ref="B2:B3"/>
    <mergeCell ref="C2:E2"/>
    <mergeCell ref="F2:G2"/>
    <mergeCell ref="F3:G3"/>
    <mergeCell ref="A36:G36"/>
    <mergeCell ref="A37:G37"/>
    <mergeCell ref="A38:G38"/>
  </mergeCells>
  <pageMargins left="0.74803149606299213" right="0.74803149606299213" top="2.1653543307086616" bottom="0.98425196850393704" header="0.51181102362204722" footer="0.51181102362204722"/>
  <pageSetup paperSize="9" fitToHeight="0" orientation="portrait" horizontalDpi="300" verticalDpi="300" r:id="rId1"/>
  <headerFooter alignWithMargins="0">
    <oddHeader xml:space="preserve">&amp;L&amp;G
DEPARTMENT OF RESOURCES
</oddHeader>
    <oddFooter>&amp;LData compiled by Minerals and Energy, Department of Resources, Northern Territory Government. E-mail mineral.info@nt.gov.au</oddFooter>
  </headerFooter>
  <colBreaks count="1" manualBreakCount="1">
    <brk id="9" max="38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2012-13</vt:lpstr>
      <vt:lpstr>'2012-13'!Print_Area</vt:lpstr>
      <vt:lpstr>'2012-13'!Print_Titles</vt:lpstr>
    </vt:vector>
  </TitlesOfParts>
  <Company>NTG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Sumner</dc:creator>
  <cp:lastModifiedBy>Daniel Atkins</cp:lastModifiedBy>
  <dcterms:created xsi:type="dcterms:W3CDTF">2013-09-12T02:42:30Z</dcterms:created>
  <dcterms:modified xsi:type="dcterms:W3CDTF">2013-09-13T04:19:58Z</dcterms:modified>
</cp:coreProperties>
</file>