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285" windowWidth="29445" windowHeight="16440" tabRatio="707"/>
  </bookViews>
  <sheets>
    <sheet name="2013-14" sheetId="20" r:id="rId1"/>
  </sheets>
  <definedNames>
    <definedName name="Contacts">#REF!</definedName>
    <definedName name="date">#REF!</definedName>
    <definedName name="datetime">#REF!</definedName>
    <definedName name="Det" localSheetId="0">#REF!</definedName>
    <definedName name="Det">#REF!</definedName>
    <definedName name="Details" localSheetId="0">#REF!</definedName>
    <definedName name="Details">#REF!</definedName>
    <definedName name="Details2" localSheetId="0">#REF!</definedName>
    <definedName name="Details2">#REF!</definedName>
    <definedName name="emails" localSheetId="0">#REF!</definedName>
    <definedName name="emails">#REF!</definedName>
    <definedName name="emails1" localSheetId="0">#REF!</definedName>
    <definedName name="emails1">#REF!</definedName>
    <definedName name="emails2" localSheetId="0">#REF!</definedName>
    <definedName name="emails2">#REF!</definedName>
    <definedName name="Extractive_Commods">#REF!</definedName>
    <definedName name="Gold_Commods">#REF!</definedName>
    <definedName name="Holdings">#REF!</definedName>
    <definedName name="Mineral_Commods">#REF!</definedName>
    <definedName name="MineralAuthorities">#REF!</definedName>
    <definedName name="MineralClaims">#REF!</definedName>
    <definedName name="MineralLeases">#REF!</definedName>
    <definedName name="_xlnm.Print_Area" localSheetId="0">'2013-14'!$A$1:$I$42</definedName>
    <definedName name="_xlnm.Print_Titles" localSheetId="0">'2013-14'!$A:$B</definedName>
    <definedName name="reportedtitles" localSheetId="0">#REF!</definedName>
    <definedName name="reportedtitles">#REF!</definedName>
    <definedName name="RunReportDate_HCL">#REF!</definedName>
    <definedName name="RunReportDate_MCCL">#REF!</definedName>
    <definedName name="Titles" localSheetId="0">#REF!</definedName>
    <definedName name="Titles">#REF!</definedName>
  </definedNames>
  <calcPr calcId="145621"/>
</workbook>
</file>

<file path=xl/calcChain.xml><?xml version="1.0" encoding="utf-8"?>
<calcChain xmlns="http://schemas.openxmlformats.org/spreadsheetml/2006/main">
  <c r="E26" i="20" l="1"/>
  <c r="E15" i="20"/>
  <c r="E29" i="20" l="1"/>
</calcChain>
</file>

<file path=xl/sharedStrings.xml><?xml version="1.0" encoding="utf-8"?>
<sst xmlns="http://schemas.openxmlformats.org/spreadsheetml/2006/main" count="69" uniqueCount="49">
  <si>
    <t>Iron Ore</t>
  </si>
  <si>
    <t>Uranium Oxide</t>
  </si>
  <si>
    <t>Manganese</t>
  </si>
  <si>
    <t>Dimension Stone</t>
  </si>
  <si>
    <t>Limestone</t>
  </si>
  <si>
    <t>Vermiculite</t>
  </si>
  <si>
    <t>Zinc Concentrate</t>
  </si>
  <si>
    <t xml:space="preserve">Commodity </t>
  </si>
  <si>
    <t>Unit of Quantity</t>
  </si>
  <si>
    <t>Quantity Produced</t>
  </si>
  <si>
    <t>Quantity Sold</t>
  </si>
  <si>
    <t>$ Amount for Quantity Sold</t>
  </si>
  <si>
    <t>Metallic Minerals</t>
  </si>
  <si>
    <r>
      <t xml:space="preserve">Alumina </t>
    </r>
    <r>
      <rPr>
        <vertAlign val="superscript"/>
        <sz val="10"/>
        <rFont val="Arial"/>
        <family val="2"/>
      </rPr>
      <t>7</t>
    </r>
  </si>
  <si>
    <t>Tonnes</t>
  </si>
  <si>
    <r>
      <t xml:space="preserve">Alumina Hydrate </t>
    </r>
    <r>
      <rPr>
        <vertAlign val="superscript"/>
        <sz val="10"/>
        <rFont val="Arial"/>
        <family val="2"/>
      </rPr>
      <t>7</t>
    </r>
  </si>
  <si>
    <r>
      <t xml:space="preserve">Bauxite </t>
    </r>
    <r>
      <rPr>
        <vertAlign val="superscript"/>
        <sz val="10"/>
        <rFont val="Arial"/>
        <family val="2"/>
      </rPr>
      <t>8</t>
    </r>
  </si>
  <si>
    <r>
      <t xml:space="preserve">Gold </t>
    </r>
    <r>
      <rPr>
        <vertAlign val="superscript"/>
        <sz val="10"/>
        <rFont val="Arial"/>
        <family val="2"/>
      </rPr>
      <t>9</t>
    </r>
  </si>
  <si>
    <t>Grams</t>
  </si>
  <si>
    <r>
      <t xml:space="preserve">Gold Dore </t>
    </r>
    <r>
      <rPr>
        <vertAlign val="superscript"/>
        <sz val="10"/>
        <rFont val="Arial"/>
        <family val="2"/>
      </rPr>
      <t>10</t>
    </r>
  </si>
  <si>
    <t>Mineral Sands</t>
  </si>
  <si>
    <t xml:space="preserve"> Metallic Minerals Value</t>
  </si>
  <si>
    <t>Non-Metallic Minerals</t>
  </si>
  <si>
    <r>
      <t xml:space="preserve">Quicklime </t>
    </r>
    <r>
      <rPr>
        <vertAlign val="superscript"/>
        <sz val="10"/>
        <rFont val="Arial"/>
        <family val="2"/>
      </rPr>
      <t>11</t>
    </r>
  </si>
  <si>
    <t>Non-Metallic Minerals Value</t>
  </si>
  <si>
    <t>Energy Minerals</t>
  </si>
  <si>
    <t>Total Minerals Value</t>
  </si>
  <si>
    <t>Explanatory Notes</t>
  </si>
  <si>
    <t>2. Data is from production returns lodged by operators under statutory obligations.</t>
  </si>
  <si>
    <t>3. Amount for Quantity Sold is in Australian Dollars and presumed to be the gross amount paid to the operator.</t>
  </si>
  <si>
    <t>4. Data has been rounded and autosum applied.</t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</si>
  <si>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</si>
  <si>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>7. Alumina and alumina hydrate are derived from bauxite. Processing input and output data is deemed operator commercial-in-confidence.</t>
  </si>
  <si>
    <t xml:space="preserve">8. Quantity produced represents total bauxite production. Quantity sold and $ excludes input for alumina production. Processing input and output data is deemed operator commercial-in-confidence. </t>
  </si>
  <si>
    <t>9. 100% gold. This does not include the gold constituting the metallic content of gold dore.</t>
  </si>
  <si>
    <t>11. Quicklime is derived from limestone. Processing input and output data is deemed operator commercial-in-confidence.</t>
  </si>
  <si>
    <t>Mineral Specimen</t>
  </si>
  <si>
    <t>n/a</t>
  </si>
  <si>
    <t>Zinc Lead Concentrate</t>
  </si>
  <si>
    <t>1. Fiscal year is 1st July to 30th June.</t>
  </si>
  <si>
    <t>2013-14</t>
  </si>
  <si>
    <t>2014 Northern Territory Mining Production</t>
  </si>
  <si>
    <t>10. Estimated metallic content of gold dore is 91.6% gold and 8.4% silver.</t>
  </si>
  <si>
    <t xml:space="preserve">5. Data is correct as at 01 September 2014 and may be subject to revision due to late lodgements and/or receipt of superior data. </t>
  </si>
  <si>
    <r>
      <t xml:space="preserve">Crushed Rock </t>
    </r>
    <r>
      <rPr>
        <vertAlign val="superscript"/>
        <sz val="10"/>
        <rFont val="Arial"/>
        <family val="2"/>
      </rPr>
      <t>12</t>
    </r>
  </si>
  <si>
    <r>
      <t xml:space="preserve">Gravel </t>
    </r>
    <r>
      <rPr>
        <vertAlign val="superscript"/>
        <sz val="10"/>
        <rFont val="Arial"/>
        <family val="2"/>
      </rPr>
      <t>12</t>
    </r>
  </si>
  <si>
    <r>
      <t xml:space="preserve">Sand </t>
    </r>
    <r>
      <rPr>
        <vertAlign val="superscript"/>
        <sz val="10"/>
        <rFont val="Arial"/>
        <family val="2"/>
      </rPr>
      <t>12</t>
    </r>
  </si>
  <si>
    <r>
      <t xml:space="preserve">Soil </t>
    </r>
    <r>
      <rPr>
        <vertAlign val="superscript"/>
        <sz val="10"/>
        <rFont val="Arial"/>
        <family val="2"/>
      </rPr>
      <t>12</t>
    </r>
  </si>
  <si>
    <t>12. Average sales values have been applied to some non-metallic minerals where data was omitted or implausible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</si>
</sst>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"/>
  </numFmts>
  <fonts count="15" x14ac:knownFonts="1">
    <font>
      <sz val="10"/>
      <color indexed="8"/>
      <name val="Arial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4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6" fillId="0" borderId="0" xfId="3" applyFont="1" applyAlignment="1">
      <alignment vertical="center"/>
    </xf>
    <xf numFmtId="3" fontId="4" fillId="2" borderId="1" xfId="3" applyNumberFormat="1" applyFill="1" applyBorder="1" applyAlignment="1">
      <alignment horizontal="center" vertical="center" wrapText="1"/>
    </xf>
    <xf numFmtId="0" fontId="4" fillId="2" borderId="1" xfId="3" applyFill="1" applyBorder="1" applyAlignment="1">
      <alignment horizontal="center" vertical="center"/>
    </xf>
    <xf numFmtId="164" fontId="4" fillId="2" borderId="1" xfId="3" applyNumberForma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 wrapText="1"/>
    </xf>
    <xf numFmtId="0" fontId="7" fillId="2" borderId="2" xfId="3" applyFont="1" applyFill="1" applyBorder="1" applyAlignment="1">
      <alignment vertical="center"/>
    </xf>
    <xf numFmtId="3" fontId="9" fillId="2" borderId="6" xfId="3" applyNumberFormat="1" applyFont="1" applyFill="1" applyBorder="1" applyAlignment="1">
      <alignment horizontal="right" vertical="center"/>
    </xf>
    <xf numFmtId="3" fontId="4" fillId="2" borderId="3" xfId="3" applyNumberFormat="1" applyFill="1" applyBorder="1" applyAlignment="1">
      <alignment horizontal="right" vertical="center"/>
    </xf>
    <xf numFmtId="164" fontId="4" fillId="2" borderId="3" xfId="3" applyNumberFormat="1" applyFill="1" applyBorder="1" applyAlignment="1">
      <alignment horizontal="right" vertical="center"/>
    </xf>
    <xf numFmtId="164" fontId="4" fillId="0" borderId="7" xfId="3" applyNumberFormat="1" applyFill="1" applyBorder="1" applyAlignment="1">
      <alignment horizontal="right" vertical="center"/>
    </xf>
    <xf numFmtId="0" fontId="4" fillId="0" borderId="0" xfId="3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10" fillId="0" borderId="1" xfId="3" applyFont="1" applyBorder="1" applyAlignment="1">
      <alignment vertical="center"/>
    </xf>
    <xf numFmtId="0" fontId="4" fillId="0" borderId="1" xfId="3" applyBorder="1" applyAlignment="1">
      <alignment horizontal="center" vertical="center"/>
    </xf>
    <xf numFmtId="3" fontId="10" fillId="0" borderId="1" xfId="3" applyNumberFormat="1" applyFont="1" applyBorder="1" applyAlignment="1">
      <alignment horizontal="right" vertical="center"/>
    </xf>
    <xf numFmtId="164" fontId="10" fillId="0" borderId="1" xfId="3" applyNumberFormat="1" applyFont="1" applyBorder="1" applyAlignment="1">
      <alignment horizontal="right" vertical="center"/>
    </xf>
    <xf numFmtId="164" fontId="10" fillId="0" borderId="7" xfId="3" applyNumberFormat="1" applyFont="1" applyFill="1" applyBorder="1" applyAlignment="1">
      <alignment horizontal="right" vertical="center"/>
    </xf>
    <xf numFmtId="1" fontId="4" fillId="0" borderId="0" xfId="3" applyNumberFormat="1" applyFill="1" applyBorder="1" applyAlignment="1">
      <alignment horizontal="right" vertical="center"/>
    </xf>
    <xf numFmtId="0" fontId="12" fillId="0" borderId="0" xfId="3" applyFont="1" applyFill="1" applyAlignment="1">
      <alignment vertical="center"/>
    </xf>
    <xf numFmtId="0" fontId="7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right" vertical="center"/>
    </xf>
    <xf numFmtId="164" fontId="7" fillId="0" borderId="1" xfId="3" applyNumberFormat="1" applyFont="1" applyBorder="1" applyAlignment="1">
      <alignment horizontal="right" vertical="center"/>
    </xf>
    <xf numFmtId="3" fontId="4" fillId="2" borderId="6" xfId="3" applyNumberFormat="1" applyFill="1" applyBorder="1" applyAlignment="1">
      <alignment horizontal="right" vertical="center"/>
    </xf>
    <xf numFmtId="0" fontId="10" fillId="0" borderId="1" xfId="3" applyFont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right" vertical="center"/>
    </xf>
    <xf numFmtId="1" fontId="4" fillId="0" borderId="0" xfId="3" applyNumberFormat="1" applyAlignment="1">
      <alignment vertical="center"/>
    </xf>
    <xf numFmtId="0" fontId="7" fillId="3" borderId="1" xfId="3" applyFont="1" applyFill="1" applyBorder="1" applyAlignment="1">
      <alignment horizontal="right" vertical="center"/>
    </xf>
    <xf numFmtId="0" fontId="6" fillId="3" borderId="1" xfId="3" applyFont="1" applyFill="1" applyBorder="1" applyAlignment="1">
      <alignment horizontal="center" vertical="center"/>
    </xf>
    <xf numFmtId="3" fontId="7" fillId="3" borderId="1" xfId="3" applyNumberFormat="1" applyFont="1" applyFill="1" applyBorder="1" applyAlignment="1">
      <alignment horizontal="right" vertical="center"/>
    </xf>
    <xf numFmtId="164" fontId="7" fillId="3" borderId="1" xfId="3" applyNumberFormat="1" applyFont="1" applyFill="1" applyBorder="1" applyAlignment="1">
      <alignment horizontal="right" vertical="center"/>
    </xf>
    <xf numFmtId="0" fontId="4" fillId="0" borderId="0" xfId="3" applyBorder="1" applyAlignment="1">
      <alignment horizontal="center" vertical="center"/>
    </xf>
    <xf numFmtId="164" fontId="4" fillId="0" borderId="0" xfId="3" applyNumberFormat="1" applyBorder="1" applyAlignment="1">
      <alignment horizontal="center" vertical="center"/>
    </xf>
    <xf numFmtId="164" fontId="10" fillId="0" borderId="0" xfId="3" applyNumberFormat="1" applyFont="1" applyFill="1" applyBorder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vertical="center"/>
    </xf>
    <xf numFmtId="164" fontId="6" fillId="0" borderId="0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4" fillId="0" borderId="0" xfId="3" applyAlignment="1">
      <alignment horizontal="right" vertical="center"/>
    </xf>
    <xf numFmtId="3" fontId="2" fillId="0" borderId="1" xfId="2" applyNumberFormat="1" applyBorder="1"/>
    <xf numFmtId="164" fontId="2" fillId="0" borderId="1" xfId="2" applyNumberFormat="1" applyBorder="1"/>
    <xf numFmtId="4" fontId="10" fillId="0" borderId="1" xfId="3" applyNumberFormat="1" applyFont="1" applyBorder="1" applyAlignment="1">
      <alignment horizontal="right" vertical="center"/>
    </xf>
    <xf numFmtId="164" fontId="6" fillId="0" borderId="0" xfId="3" applyNumberFormat="1" applyFont="1" applyFill="1" applyAlignment="1">
      <alignment vertical="center"/>
    </xf>
    <xf numFmtId="0" fontId="4" fillId="0" borderId="0" xfId="3" applyBorder="1" applyAlignment="1">
      <alignment vertical="center"/>
    </xf>
    <xf numFmtId="0" fontId="4" fillId="0" borderId="1" xfId="3" applyBorder="1" applyAlignment="1">
      <alignment vertical="center"/>
    </xf>
    <xf numFmtId="0" fontId="7" fillId="2" borderId="6" xfId="3" applyFont="1" applyFill="1" applyBorder="1" applyAlignment="1">
      <alignment horizontal="center" vertical="center"/>
    </xf>
    <xf numFmtId="0" fontId="4" fillId="0" borderId="0" xfId="3" applyAlignment="1">
      <alignment vertical="center"/>
    </xf>
    <xf numFmtId="3" fontId="14" fillId="0" borderId="1" xfId="2" applyNumberFormat="1" applyFont="1" applyBorder="1"/>
    <xf numFmtId="164" fontId="14" fillId="0" borderId="1" xfId="2" applyNumberFormat="1" applyFont="1" applyBorder="1"/>
    <xf numFmtId="3" fontId="14" fillId="0" borderId="1" xfId="6" applyNumberFormat="1" applyFont="1" applyBorder="1"/>
    <xf numFmtId="164" fontId="2" fillId="0" borderId="1" xfId="2" applyNumberFormat="1" applyFont="1" applyBorder="1"/>
    <xf numFmtId="164" fontId="10" fillId="0" borderId="0" xfId="3" applyNumberFormat="1" applyFont="1" applyBorder="1" applyAlignment="1">
      <alignment horizontal="right" vertical="center"/>
    </xf>
    <xf numFmtId="3" fontId="2" fillId="0" borderId="1" xfId="2" applyNumberFormat="1" applyFont="1" applyBorder="1"/>
    <xf numFmtId="0" fontId="6" fillId="0" borderId="0" xfId="3" applyFont="1" applyFill="1" applyBorder="1" applyAlignment="1">
      <alignment vertical="center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5" fillId="0" borderId="4" xfId="3" applyFont="1" applyBorder="1" applyAlignment="1">
      <alignment vertical="center"/>
    </xf>
    <xf numFmtId="0" fontId="4" fillId="0" borderId="4" xfId="3" applyBorder="1" applyAlignment="1">
      <alignment vertical="center"/>
    </xf>
    <xf numFmtId="0" fontId="4" fillId="0" borderId="0" xfId="3" applyBorder="1" applyAlignment="1">
      <alignment vertical="center"/>
    </xf>
    <xf numFmtId="0" fontId="4" fillId="2" borderId="1" xfId="3" applyFill="1" applyBorder="1" applyAlignment="1">
      <alignment horizontal="left" vertical="center"/>
    </xf>
    <xf numFmtId="0" fontId="4" fillId="0" borderId="1" xfId="3" applyBorder="1" applyAlignment="1">
      <alignment vertical="center"/>
    </xf>
    <xf numFmtId="0" fontId="4" fillId="2" borderId="5" xfId="3" applyFill="1" applyBorder="1" applyAlignment="1">
      <alignment horizontal="center" vertical="center" wrapText="1"/>
    </xf>
    <xf numFmtId="0" fontId="4" fillId="0" borderId="8" xfId="3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4" fillId="0" borderId="3" xfId="3" applyBorder="1" applyAlignment="1">
      <alignment vertical="center"/>
    </xf>
    <xf numFmtId="0" fontId="4" fillId="0" borderId="7" xfId="3" applyFill="1" applyBorder="1" applyAlignment="1">
      <alignment horizontal="center" vertical="center"/>
    </xf>
    <xf numFmtId="0" fontId="4" fillId="0" borderId="0" xfId="3" applyFill="1" applyBorder="1" applyAlignment="1">
      <alignment horizontal="center" vertical="center"/>
    </xf>
    <xf numFmtId="0" fontId="4" fillId="0" borderId="7" xfId="3" applyFill="1" applyBorder="1" applyAlignment="1">
      <alignment horizontal="center" vertical="center" wrapText="1"/>
    </xf>
    <xf numFmtId="0" fontId="4" fillId="0" borderId="0" xfId="3" applyFill="1" applyBorder="1" applyAlignment="1">
      <alignment horizontal="center" vertical="center" wrapText="1"/>
    </xf>
  </cellXfs>
  <cellStyles count="7">
    <cellStyle name="Comma 2" xfId="4"/>
    <cellStyle name="Normal" xfId="0" builtinId="0"/>
    <cellStyle name="Normal 2" xfId="1"/>
    <cellStyle name="Normal 3" xfId="2"/>
    <cellStyle name="Normal 4" xfId="3"/>
    <cellStyle name="Normal 5" xfId="6"/>
    <cellStyle name="Percent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9900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22" zoomScale="115" zoomScaleNormal="115" zoomScaleSheetLayoutView="100" workbookViewId="0">
      <selection activeCell="G36" sqref="G36"/>
    </sheetView>
  </sheetViews>
  <sheetFormatPr defaultRowHeight="12.75" x14ac:dyDescent="0.2"/>
  <cols>
    <col min="1" max="1" width="28.7109375" style="46" customWidth="1"/>
    <col min="2" max="2" width="9.7109375" style="32" customWidth="1"/>
    <col min="3" max="4" width="13.7109375" style="32" customWidth="1"/>
    <col min="5" max="5" width="17.140625" style="33" customWidth="1"/>
    <col min="6" max="6" width="9.28515625" style="33" customWidth="1"/>
    <col min="7" max="7" width="17.85546875" style="41" customWidth="1"/>
    <col min="8" max="8" width="30.140625" style="1" customWidth="1"/>
    <col min="9" max="9" width="8.42578125" style="49" customWidth="1"/>
    <col min="10" max="10" width="40.7109375" style="49" customWidth="1"/>
    <col min="11" max="16384" width="9.140625" style="49"/>
  </cols>
  <sheetData>
    <row r="1" spans="1:8" ht="19.5" customHeight="1" x14ac:dyDescent="0.2">
      <c r="A1" s="62" t="s">
        <v>41</v>
      </c>
      <c r="B1" s="63"/>
      <c r="C1" s="63"/>
      <c r="D1" s="63"/>
      <c r="E1" s="63"/>
      <c r="F1" s="64"/>
      <c r="G1" s="64"/>
    </row>
    <row r="2" spans="1:8" ht="12.75" customHeight="1" x14ac:dyDescent="0.2">
      <c r="A2" s="65" t="s">
        <v>7</v>
      </c>
      <c r="B2" s="67" t="s">
        <v>8</v>
      </c>
      <c r="C2" s="69" t="s">
        <v>40</v>
      </c>
      <c r="D2" s="70"/>
      <c r="E2" s="71"/>
      <c r="F2" s="72"/>
      <c r="G2" s="73"/>
    </row>
    <row r="3" spans="1:8" ht="25.5" x14ac:dyDescent="0.2">
      <c r="A3" s="66"/>
      <c r="B3" s="68"/>
      <c r="C3" s="2" t="s">
        <v>9</v>
      </c>
      <c r="D3" s="3" t="s">
        <v>10</v>
      </c>
      <c r="E3" s="4" t="s">
        <v>11</v>
      </c>
      <c r="F3" s="74"/>
      <c r="G3" s="75"/>
      <c r="H3" s="5"/>
    </row>
    <row r="4" spans="1:8" x14ac:dyDescent="0.2">
      <c r="A4" s="6" t="s">
        <v>12</v>
      </c>
      <c r="B4" s="48"/>
      <c r="C4" s="7"/>
      <c r="D4" s="8"/>
      <c r="E4" s="9"/>
      <c r="F4" s="10"/>
      <c r="G4" s="11"/>
      <c r="H4" s="12"/>
    </row>
    <row r="5" spans="1:8" ht="14.25" x14ac:dyDescent="0.2">
      <c r="A5" s="13" t="s">
        <v>13</v>
      </c>
      <c r="B5" s="14" t="s">
        <v>14</v>
      </c>
      <c r="C5" s="42">
        <v>1573976</v>
      </c>
      <c r="D5" s="42">
        <v>1582004</v>
      </c>
      <c r="E5" s="43">
        <v>444770325</v>
      </c>
      <c r="F5" s="17"/>
      <c r="G5" s="11"/>
      <c r="H5" s="12"/>
    </row>
    <row r="6" spans="1:8" ht="14.25" x14ac:dyDescent="0.2">
      <c r="A6" s="13" t="s">
        <v>15</v>
      </c>
      <c r="B6" s="14" t="s">
        <v>14</v>
      </c>
      <c r="C6" s="42">
        <v>282787</v>
      </c>
      <c r="D6" s="42">
        <v>204732</v>
      </c>
      <c r="E6" s="43">
        <v>60851337</v>
      </c>
      <c r="F6" s="17"/>
      <c r="G6" s="11"/>
      <c r="H6" s="12"/>
    </row>
    <row r="7" spans="1:8" ht="14.25" x14ac:dyDescent="0.2">
      <c r="A7" s="47" t="s">
        <v>16</v>
      </c>
      <c r="B7" s="14" t="s">
        <v>14</v>
      </c>
      <c r="C7" s="42">
        <v>7484266</v>
      </c>
      <c r="D7" s="42">
        <v>2741499</v>
      </c>
      <c r="E7" s="43">
        <v>125587932</v>
      </c>
      <c r="F7" s="10"/>
      <c r="G7" s="11"/>
      <c r="H7" s="12"/>
    </row>
    <row r="8" spans="1:8" ht="14.25" x14ac:dyDescent="0.2">
      <c r="A8" s="47" t="s">
        <v>17</v>
      </c>
      <c r="B8" s="14" t="s">
        <v>18</v>
      </c>
      <c r="C8" s="15">
        <v>581</v>
      </c>
      <c r="D8" s="15">
        <v>0</v>
      </c>
      <c r="E8" s="16">
        <v>0</v>
      </c>
      <c r="F8" s="17"/>
      <c r="G8" s="11"/>
      <c r="H8" s="12"/>
    </row>
    <row r="9" spans="1:8" ht="14.25" x14ac:dyDescent="0.2">
      <c r="A9" s="47" t="s">
        <v>19</v>
      </c>
      <c r="B9" s="14" t="s">
        <v>18</v>
      </c>
      <c r="C9" s="15">
        <v>14655708</v>
      </c>
      <c r="D9" s="15">
        <v>14656952</v>
      </c>
      <c r="E9" s="16">
        <v>652099162</v>
      </c>
      <c r="F9" s="12"/>
      <c r="G9" s="18"/>
      <c r="H9" s="12"/>
    </row>
    <row r="10" spans="1:8" x14ac:dyDescent="0.2">
      <c r="A10" s="47" t="s">
        <v>0</v>
      </c>
      <c r="B10" s="14" t="s">
        <v>14</v>
      </c>
      <c r="C10" s="55">
        <v>2725872</v>
      </c>
      <c r="D10" s="15">
        <v>2447908</v>
      </c>
      <c r="E10" s="16">
        <v>219006453.77999997</v>
      </c>
      <c r="F10" s="17"/>
      <c r="G10" s="11"/>
      <c r="H10" s="12"/>
    </row>
    <row r="11" spans="1:8" x14ac:dyDescent="0.2">
      <c r="A11" s="47" t="s">
        <v>2</v>
      </c>
      <c r="B11" s="14" t="s">
        <v>14</v>
      </c>
      <c r="C11" s="15">
        <v>5553445</v>
      </c>
      <c r="D11" s="15">
        <v>5722530</v>
      </c>
      <c r="E11" s="16">
        <v>1214071521</v>
      </c>
      <c r="F11" s="10"/>
      <c r="G11" s="11"/>
      <c r="H11" s="19"/>
    </row>
    <row r="12" spans="1:8" x14ac:dyDescent="0.2">
      <c r="A12" s="47" t="s">
        <v>20</v>
      </c>
      <c r="B12" s="14" t="s">
        <v>14</v>
      </c>
      <c r="C12" s="15">
        <v>3400</v>
      </c>
      <c r="D12" s="15">
        <v>0</v>
      </c>
      <c r="E12" s="16">
        <v>0</v>
      </c>
      <c r="F12" s="10"/>
      <c r="G12" s="11"/>
      <c r="H12" s="19"/>
    </row>
    <row r="13" spans="1:8" x14ac:dyDescent="0.2">
      <c r="A13" s="13" t="s">
        <v>6</v>
      </c>
      <c r="B13" s="14" t="s">
        <v>14</v>
      </c>
      <c r="C13" s="15">
        <v>109121</v>
      </c>
      <c r="D13" s="15">
        <v>79934</v>
      </c>
      <c r="E13" s="16">
        <v>65623000</v>
      </c>
      <c r="F13" s="10"/>
      <c r="G13" s="11"/>
      <c r="H13" s="12"/>
    </row>
    <row r="14" spans="1:8" x14ac:dyDescent="0.2">
      <c r="A14" s="13" t="s">
        <v>38</v>
      </c>
      <c r="B14" s="14" t="s">
        <v>14</v>
      </c>
      <c r="C14" s="15">
        <v>329101</v>
      </c>
      <c r="D14" s="15">
        <v>299899</v>
      </c>
      <c r="E14" s="16">
        <v>273887000</v>
      </c>
      <c r="F14" s="10"/>
      <c r="G14" s="11"/>
      <c r="H14" s="12"/>
    </row>
    <row r="15" spans="1:8" x14ac:dyDescent="0.2">
      <c r="A15" s="20" t="s">
        <v>21</v>
      </c>
      <c r="B15" s="21" t="s">
        <v>37</v>
      </c>
      <c r="C15" s="22"/>
      <c r="D15" s="22"/>
      <c r="E15" s="23">
        <f>SUM(E5:E14)</f>
        <v>3055896730.7799997</v>
      </c>
      <c r="F15" s="17"/>
      <c r="G15" s="11"/>
      <c r="H15" s="12"/>
    </row>
    <row r="16" spans="1:8" x14ac:dyDescent="0.2">
      <c r="A16" s="6" t="s">
        <v>22</v>
      </c>
      <c r="B16" s="48"/>
      <c r="C16" s="24"/>
      <c r="D16" s="8"/>
      <c r="E16" s="9"/>
      <c r="F16" s="17"/>
      <c r="G16" s="11"/>
    </row>
    <row r="17" spans="1:9" ht="14.25" x14ac:dyDescent="0.2">
      <c r="A17" s="13" t="s">
        <v>44</v>
      </c>
      <c r="B17" s="25" t="s">
        <v>14</v>
      </c>
      <c r="C17" s="15">
        <v>3805942</v>
      </c>
      <c r="D17" s="15">
        <v>3771877</v>
      </c>
      <c r="E17" s="26">
        <v>95169810</v>
      </c>
      <c r="F17" s="10"/>
      <c r="G17" s="11"/>
      <c r="H17" s="12"/>
    </row>
    <row r="18" spans="1:9" x14ac:dyDescent="0.2">
      <c r="A18" s="13" t="s">
        <v>3</v>
      </c>
      <c r="B18" s="25" t="s">
        <v>14</v>
      </c>
      <c r="C18" s="15">
        <v>0</v>
      </c>
      <c r="D18" s="15">
        <v>0</v>
      </c>
      <c r="E18" s="16">
        <v>0</v>
      </c>
      <c r="F18" s="17"/>
      <c r="G18" s="11"/>
      <c r="H18" s="12"/>
    </row>
    <row r="19" spans="1:9" ht="14.25" x14ac:dyDescent="0.2">
      <c r="A19" s="13" t="s">
        <v>45</v>
      </c>
      <c r="B19" s="25" t="s">
        <v>14</v>
      </c>
      <c r="C19" s="15">
        <v>657683</v>
      </c>
      <c r="D19" s="15">
        <v>523817</v>
      </c>
      <c r="E19" s="16">
        <v>6285053</v>
      </c>
      <c r="F19" s="17"/>
      <c r="G19" s="11"/>
      <c r="H19" s="12"/>
    </row>
    <row r="20" spans="1:9" x14ac:dyDescent="0.2">
      <c r="A20" s="13" t="s">
        <v>4</v>
      </c>
      <c r="B20" s="25" t="s">
        <v>14</v>
      </c>
      <c r="C20" s="15">
        <v>0</v>
      </c>
      <c r="D20" s="15">
        <v>0</v>
      </c>
      <c r="E20" s="16">
        <v>0</v>
      </c>
      <c r="F20" s="10"/>
      <c r="G20" s="11"/>
      <c r="H20" s="12"/>
    </row>
    <row r="21" spans="1:9" x14ac:dyDescent="0.2">
      <c r="A21" s="13" t="s">
        <v>36</v>
      </c>
      <c r="B21" s="25" t="s">
        <v>14</v>
      </c>
      <c r="C21" s="44">
        <v>71</v>
      </c>
      <c r="D21" s="44">
        <v>0.4</v>
      </c>
      <c r="E21" s="43">
        <v>50184</v>
      </c>
      <c r="F21" s="10"/>
      <c r="G21" s="11"/>
      <c r="H21" s="12"/>
    </row>
    <row r="22" spans="1:9" ht="14.25" x14ac:dyDescent="0.2">
      <c r="A22" s="13" t="s">
        <v>23</v>
      </c>
      <c r="B22" s="25" t="s">
        <v>14</v>
      </c>
      <c r="C22" s="50">
        <v>31209</v>
      </c>
      <c r="D22" s="50">
        <v>29967</v>
      </c>
      <c r="E22" s="51">
        <v>10308648</v>
      </c>
      <c r="F22" s="17"/>
      <c r="G22" s="11"/>
      <c r="H22" s="12"/>
    </row>
    <row r="23" spans="1:9" ht="14.25" x14ac:dyDescent="0.2">
      <c r="A23" s="13" t="s">
        <v>46</v>
      </c>
      <c r="B23" s="25" t="s">
        <v>14</v>
      </c>
      <c r="C23" s="15">
        <v>753663</v>
      </c>
      <c r="D23" s="15">
        <v>690759.5</v>
      </c>
      <c r="E23" s="16">
        <v>16193313</v>
      </c>
      <c r="F23" s="10"/>
      <c r="G23" s="11"/>
      <c r="H23" s="19"/>
    </row>
    <row r="24" spans="1:9" ht="14.25" x14ac:dyDescent="0.2">
      <c r="A24" s="13" t="s">
        <v>47</v>
      </c>
      <c r="B24" s="25" t="s">
        <v>14</v>
      </c>
      <c r="C24" s="52">
        <v>876287</v>
      </c>
      <c r="D24" s="52">
        <v>868548</v>
      </c>
      <c r="E24" s="53">
        <v>13951870.450000001</v>
      </c>
      <c r="F24" s="17"/>
      <c r="G24" s="54"/>
      <c r="H24" s="12"/>
    </row>
    <row r="25" spans="1:9" x14ac:dyDescent="0.2">
      <c r="A25" s="13" t="s">
        <v>5</v>
      </c>
      <c r="B25" s="25" t="s">
        <v>14</v>
      </c>
      <c r="C25" s="15">
        <v>0</v>
      </c>
      <c r="D25" s="15">
        <v>0</v>
      </c>
      <c r="E25" s="16">
        <v>0</v>
      </c>
      <c r="F25" s="17"/>
      <c r="G25" s="11"/>
      <c r="H25" s="12"/>
    </row>
    <row r="26" spans="1:9" x14ac:dyDescent="0.2">
      <c r="A26" s="20" t="s">
        <v>24</v>
      </c>
      <c r="B26" s="21" t="s">
        <v>37</v>
      </c>
      <c r="C26" s="22"/>
      <c r="D26" s="22"/>
      <c r="E26" s="23">
        <f>SUM(E17:E25)</f>
        <v>141958878.44999999</v>
      </c>
      <c r="F26" s="10"/>
      <c r="G26" s="11"/>
      <c r="H26" s="45"/>
    </row>
    <row r="27" spans="1:9" x14ac:dyDescent="0.2">
      <c r="A27" s="6" t="s">
        <v>25</v>
      </c>
      <c r="B27" s="48"/>
      <c r="C27" s="24"/>
      <c r="D27" s="8"/>
      <c r="E27" s="9"/>
      <c r="F27" s="17"/>
      <c r="G27" s="11"/>
      <c r="H27" s="12"/>
      <c r="I27" s="27"/>
    </row>
    <row r="28" spans="1:9" x14ac:dyDescent="0.2">
      <c r="A28" s="47" t="s">
        <v>1</v>
      </c>
      <c r="B28" s="14" t="s">
        <v>14</v>
      </c>
      <c r="C28" s="42">
        <v>1112</v>
      </c>
      <c r="D28" s="15">
        <v>3193</v>
      </c>
      <c r="E28" s="16">
        <v>389390149</v>
      </c>
      <c r="F28" s="17"/>
      <c r="G28" s="11"/>
      <c r="H28" s="12"/>
    </row>
    <row r="29" spans="1:9" x14ac:dyDescent="0.2">
      <c r="A29" s="28" t="s">
        <v>26</v>
      </c>
      <c r="B29" s="29" t="s">
        <v>37</v>
      </c>
      <c r="C29" s="30"/>
      <c r="D29" s="30"/>
      <c r="E29" s="31">
        <f>SUM(E15+E26+E28)</f>
        <v>3587245758.2299995</v>
      </c>
      <c r="F29" s="10"/>
      <c r="G29" s="11"/>
    </row>
    <row r="30" spans="1:9" x14ac:dyDescent="0.2">
      <c r="F30" s="34"/>
      <c r="G30" s="11"/>
    </row>
    <row r="31" spans="1:9" x14ac:dyDescent="0.2">
      <c r="A31" s="36" t="s">
        <v>27</v>
      </c>
      <c r="B31" s="35"/>
      <c r="C31" s="37"/>
      <c r="D31" s="37"/>
      <c r="E31" s="38"/>
      <c r="F31" s="1"/>
      <c r="G31" s="1"/>
    </row>
    <row r="32" spans="1:9" x14ac:dyDescent="0.2">
      <c r="A32" s="39" t="s">
        <v>39</v>
      </c>
      <c r="B32" s="35"/>
      <c r="C32" s="37"/>
      <c r="D32" s="37"/>
      <c r="E32" s="38"/>
      <c r="F32" s="1"/>
      <c r="G32" s="1"/>
    </row>
    <row r="33" spans="1:7" s="58" customFormat="1" x14ac:dyDescent="0.2">
      <c r="A33" s="39" t="s">
        <v>28</v>
      </c>
      <c r="B33" s="35"/>
      <c r="C33" s="37"/>
      <c r="D33" s="37"/>
      <c r="E33" s="38"/>
      <c r="F33" s="1"/>
      <c r="G33" s="1"/>
    </row>
    <row r="34" spans="1:7" x14ac:dyDescent="0.2">
      <c r="A34" s="40" t="s">
        <v>29</v>
      </c>
      <c r="B34" s="35"/>
      <c r="C34" s="37"/>
      <c r="D34" s="37"/>
      <c r="E34" s="38"/>
      <c r="F34" s="1"/>
      <c r="G34" s="1"/>
    </row>
    <row r="35" spans="1:7" x14ac:dyDescent="0.2">
      <c r="A35" s="39" t="s">
        <v>30</v>
      </c>
      <c r="B35" s="35"/>
      <c r="C35" s="37"/>
      <c r="D35" s="37"/>
      <c r="E35" s="38"/>
      <c r="F35" s="1"/>
      <c r="G35" s="1"/>
    </row>
    <row r="36" spans="1:7" ht="25.5" customHeight="1" x14ac:dyDescent="0.2">
      <c r="A36" s="60" t="s">
        <v>43</v>
      </c>
      <c r="B36" s="60"/>
      <c r="C36" s="60"/>
      <c r="D36" s="60"/>
      <c r="E36" s="60"/>
      <c r="F36" s="57"/>
      <c r="G36" s="57"/>
    </row>
    <row r="37" spans="1:7" ht="48.75" customHeight="1" x14ac:dyDescent="0.2">
      <c r="A37" s="60" t="s">
        <v>31</v>
      </c>
      <c r="B37" s="60"/>
      <c r="C37" s="60"/>
      <c r="D37" s="60"/>
      <c r="E37" s="60"/>
      <c r="F37" s="59"/>
      <c r="G37" s="59"/>
    </row>
    <row r="38" spans="1:7" ht="23.25" customHeight="1" x14ac:dyDescent="0.2">
      <c r="A38" s="60" t="s">
        <v>32</v>
      </c>
      <c r="B38" s="60"/>
      <c r="C38" s="60"/>
      <c r="D38" s="60"/>
      <c r="E38" s="60"/>
      <c r="F38" s="57"/>
      <c r="G38" s="57"/>
    </row>
    <row r="39" spans="1:7" ht="24" customHeight="1" x14ac:dyDescent="0.2">
      <c r="A39" s="60" t="s">
        <v>33</v>
      </c>
      <c r="B39" s="60"/>
      <c r="C39" s="60"/>
      <c r="D39" s="60"/>
      <c r="E39" s="60"/>
      <c r="F39" s="57"/>
      <c r="G39" s="57"/>
    </row>
    <row r="40" spans="1:7" ht="12.75" customHeight="1" x14ac:dyDescent="0.2">
      <c r="A40" s="60" t="s">
        <v>34</v>
      </c>
      <c r="B40" s="60"/>
      <c r="C40" s="60"/>
      <c r="D40" s="60"/>
      <c r="E40" s="60"/>
      <c r="F40" s="57"/>
      <c r="G40" s="57"/>
    </row>
    <row r="41" spans="1:7" ht="12" customHeight="1" x14ac:dyDescent="0.2">
      <c r="A41" s="61" t="s">
        <v>42</v>
      </c>
      <c r="B41" s="61"/>
      <c r="C41" s="61"/>
      <c r="D41" s="61"/>
      <c r="E41" s="61"/>
      <c r="F41" s="56"/>
      <c r="G41" s="56"/>
    </row>
    <row r="42" spans="1:7" x14ac:dyDescent="0.2">
      <c r="A42" s="39" t="s">
        <v>35</v>
      </c>
      <c r="B42" s="35"/>
      <c r="C42" s="37"/>
      <c r="D42" s="37"/>
      <c r="E42" s="38"/>
      <c r="F42" s="1"/>
      <c r="G42" s="1"/>
    </row>
    <row r="43" spans="1:7" x14ac:dyDescent="0.2">
      <c r="A43" s="39" t="s">
        <v>48</v>
      </c>
      <c r="C43" s="33"/>
      <c r="D43" s="33"/>
      <c r="E43" s="41"/>
      <c r="F43" s="1"/>
      <c r="G43" s="49"/>
    </row>
  </sheetData>
  <sheetProtection password="DC6F" sheet="1" objects="1" scenarios="1"/>
  <mergeCells count="12">
    <mergeCell ref="A40:E40"/>
    <mergeCell ref="A41:E41"/>
    <mergeCell ref="A1:G1"/>
    <mergeCell ref="A2:A3"/>
    <mergeCell ref="B2:B3"/>
    <mergeCell ref="C2:E2"/>
    <mergeCell ref="F2:G2"/>
    <mergeCell ref="F3:G3"/>
    <mergeCell ref="A36:E36"/>
    <mergeCell ref="A37:E37"/>
    <mergeCell ref="A38:E38"/>
    <mergeCell ref="A39:E39"/>
  </mergeCells>
  <pageMargins left="0.74803149606299213" right="0.74803149606299213" top="2.1653543307086616" bottom="0.98425196850393704" header="0.51181102362204722" footer="0.51181102362204722"/>
  <pageSetup paperSize="256" fitToHeight="0" orientation="portrait" horizontalDpi="300" verticalDpi="300" r:id="rId1"/>
  <headerFooter alignWithMargins="0">
    <oddHeader xml:space="preserve">&amp;L&amp;G
DEPARTMENT OF RESOURCES
</oddHeader>
    <oddFooter>&amp;LData compiled by Minerals and Energy, Department of Resources, Northern Territory Government. E-mail mineral.info@nt.gov.au</oddFooter>
  </headerFooter>
  <colBreaks count="1" manualBreakCount="1">
    <brk id="9" max="38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2013-14</vt:lpstr>
      <vt:lpstr>'2013-14'!Print_Area</vt:lpstr>
      <vt:lpstr>'2013-14'!Print_Titles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Sumner</dc:creator>
  <cp:lastModifiedBy>Vanessa Madrill</cp:lastModifiedBy>
  <cp:lastPrinted>2013-09-02T07:35:58Z</cp:lastPrinted>
  <dcterms:created xsi:type="dcterms:W3CDTF">2013-06-06T01:12:05Z</dcterms:created>
  <dcterms:modified xsi:type="dcterms:W3CDTF">2016-02-08T04:06:48Z</dcterms:modified>
</cp:coreProperties>
</file>